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599" activeTab="0"/>
  </bookViews>
  <sheets>
    <sheet name="Table 16.2" sheetId="1" r:id="rId1"/>
    <sheet name="Table 16.3" sheetId="2" r:id="rId2"/>
    <sheet name="Table 16.4" sheetId="3" r:id="rId3"/>
    <sheet name="Table 16.5" sheetId="4" r:id="rId4"/>
  </sheets>
  <definedNames/>
  <calcPr fullCalcOnLoad="1"/>
</workbook>
</file>

<file path=xl/sharedStrings.xml><?xml version="1.0" encoding="utf-8"?>
<sst xmlns="http://schemas.openxmlformats.org/spreadsheetml/2006/main" count="242" uniqueCount="105">
  <si>
    <t>Date</t>
  </si>
  <si>
    <t>LIBOR</t>
  </si>
  <si>
    <t>Payment</t>
  </si>
  <si>
    <t>Notional principal</t>
  </si>
  <si>
    <t>Swap spread</t>
  </si>
  <si>
    <t>Days in year</t>
  </si>
  <si>
    <t>Days</t>
  </si>
  <si>
    <t xml:space="preserve">Excel Number </t>
  </si>
  <si>
    <t xml:space="preserve"> </t>
  </si>
  <si>
    <t>Index</t>
  </si>
  <si>
    <t>Return</t>
  </si>
  <si>
    <t>S&amp;P 500</t>
  </si>
  <si>
    <t>S(0)</t>
  </si>
  <si>
    <t>Time 0</t>
  </si>
  <si>
    <t>Time 1</t>
  </si>
  <si>
    <t>Time 2</t>
  </si>
  <si>
    <t>Time 3</t>
  </si>
  <si>
    <t>u</t>
  </si>
  <si>
    <t>d</t>
  </si>
  <si>
    <t>r</t>
  </si>
  <si>
    <t xml:space="preserve">K </t>
  </si>
  <si>
    <t>q</t>
  </si>
  <si>
    <t>Path</t>
  </si>
  <si>
    <t>Number</t>
  </si>
  <si>
    <t>Probability</t>
  </si>
  <si>
    <t>S (0)</t>
  </si>
  <si>
    <t>S (1)</t>
  </si>
  <si>
    <t>S (2)</t>
  </si>
  <si>
    <t>S (3)</t>
  </si>
  <si>
    <t>S (average)</t>
  </si>
  <si>
    <t>S (Max)</t>
  </si>
  <si>
    <t>S (Min)</t>
  </si>
  <si>
    <t>of u's</t>
  </si>
  <si>
    <t>Call</t>
  </si>
  <si>
    <t>Put</t>
  </si>
  <si>
    <t>Price Call</t>
  </si>
  <si>
    <t xml:space="preserve">Price Put </t>
  </si>
  <si>
    <t>Strike Call</t>
  </si>
  <si>
    <t>Strike Put</t>
  </si>
  <si>
    <t>Payoff</t>
  </si>
  <si>
    <t>Value of Option</t>
  </si>
  <si>
    <t>Equity</t>
  </si>
  <si>
    <t>Swap</t>
  </si>
  <si>
    <t>S&amp;P - Spread</t>
  </si>
  <si>
    <t>U</t>
  </si>
  <si>
    <t>D</t>
  </si>
  <si>
    <t>(1-q)</t>
  </si>
  <si>
    <t>R</t>
  </si>
  <si>
    <t>R = 1+r and r is the periodic rate for timestep dt=1 (here)</t>
  </si>
  <si>
    <t>Barrier</t>
  </si>
  <si>
    <t>Out-Call</t>
  </si>
  <si>
    <t>In-Call</t>
  </si>
  <si>
    <t>Out-Put</t>
  </si>
  <si>
    <t>In-Put</t>
  </si>
  <si>
    <t>Down - out and Down - in Options</t>
  </si>
  <si>
    <t>Up - out and Up - in Options</t>
  </si>
  <si>
    <t>Notes</t>
  </si>
  <si>
    <t>i) S(1), S(3), S(3) are the stock prices at each node for a specific path through the lattice</t>
  </si>
  <si>
    <t xml:space="preserve">ii) S(average) is the average value of the stock price for a specific path, including S(0) in the average </t>
  </si>
  <si>
    <t xml:space="preserve">ii) S(Max) and S(Min) are the maximum and minimum values of the stock price for a specific path </t>
  </si>
  <si>
    <t>(or -0.5 %)</t>
  </si>
  <si>
    <t>Value of Options</t>
  </si>
  <si>
    <t>Average (Price or Strike) Asian Options</t>
  </si>
  <si>
    <t>European Options</t>
  </si>
  <si>
    <t xml:space="preserve">ii) European call and put payoffs are based solely on S(3) the stock price at maturity </t>
  </si>
  <si>
    <t xml:space="preserve">ii) Asian average price options payoffs are, for a call,  max{S(average) - K,0} and for a put max{K - S(average),0} </t>
  </si>
  <si>
    <t xml:space="preserve">ii) Asian average strike options payoffs are, for a call,  max{S(3) -S(average),0} and for a put max{S(average)-S(3) , 0} </t>
  </si>
  <si>
    <t>Table 16.2 : Payments in an Equity Swap</t>
  </si>
  <si>
    <t>Swap is to be received : '(return on S&amp;P500 - 0.5% p.a. spread)' and pay LIBOR</t>
  </si>
  <si>
    <t>Table 16.3 : Pricing an Asian Call Option-BOPM</t>
  </si>
  <si>
    <t>Treecontains three nodes (n=3)</t>
  </si>
  <si>
    <t>q is the risk neutral probability q =  (R-D)/(U-D)</t>
  </si>
  <si>
    <r>
      <t>or q = (exp(-r</t>
    </r>
    <r>
      <rPr>
        <sz val="10"/>
        <rFont val="Symbol"/>
        <family val="1"/>
      </rPr>
      <t>D</t>
    </r>
    <r>
      <rPr>
        <sz val="10"/>
        <rFont val="Arial"/>
        <family val="0"/>
      </rPr>
      <t>t) -D)/(U - D) for continuously compounded rates, or use exp(-r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t) for continously compounded rates and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t = 1 here.  </t>
    </r>
  </si>
  <si>
    <t xml:space="preserve">R = 1+r and r is the periodic rate </t>
  </si>
  <si>
    <t>Table 16.5 : Pricing a Barrier Option</t>
  </si>
  <si>
    <t>knock</t>
  </si>
  <si>
    <t xml:space="preserve">Tree contains three 3 nodes (n = 3). </t>
  </si>
  <si>
    <t>q is the risk neutral probability q = (R-D)/(U-D)</t>
  </si>
  <si>
    <t>Table 16.4 : Monte Carlo Simulation for Pricing Asian Options</t>
  </si>
  <si>
    <t>Share price, S</t>
  </si>
  <si>
    <t>Strike Price, K</t>
  </si>
  <si>
    <t>Interest rate,  r</t>
  </si>
  <si>
    <r>
      <t xml:space="preserve">(Not used, since in a risk neutral world S grows at the risk free rate , </t>
    </r>
    <r>
      <rPr>
        <sz val="10"/>
        <rFont val="Symbol"/>
        <family val="1"/>
      </rPr>
      <t>m</t>
    </r>
    <r>
      <rPr>
        <sz val="10"/>
        <rFont val="Arial"/>
        <family val="2"/>
      </rPr>
      <t>= r )</t>
    </r>
    <r>
      <rPr>
        <sz val="10"/>
        <rFont val="Arial"/>
        <family val="0"/>
      </rPr>
      <t xml:space="preserve"> </t>
    </r>
  </si>
  <si>
    <t>Time to maturity, T</t>
  </si>
  <si>
    <t>Time</t>
  </si>
  <si>
    <t>Sim 1</t>
  </si>
  <si>
    <t>Sim 2</t>
  </si>
  <si>
    <t>Sim 3</t>
  </si>
  <si>
    <t>Sim 4</t>
  </si>
  <si>
    <t>Sim 5</t>
  </si>
  <si>
    <t>Sim 6</t>
  </si>
  <si>
    <t>Sim 7</t>
  </si>
  <si>
    <t>Sim 8</t>
  </si>
  <si>
    <t>Sim 9</t>
  </si>
  <si>
    <t>Sim 10</t>
  </si>
  <si>
    <t>…</t>
  </si>
  <si>
    <t>Average stock price</t>
  </si>
  <si>
    <t xml:space="preserve">Asian payoff </t>
  </si>
  <si>
    <t>Asian Call Option "Payoff at T"  = max[S(average) - K,  0]</t>
  </si>
  <si>
    <t>Mean payoff is 1.67</t>
  </si>
  <si>
    <t>Call premium is 1.51</t>
  </si>
  <si>
    <t>Asian Call Premium = exp(- rT) x "mean of payoffs at T"</t>
  </si>
  <si>
    <t xml:space="preserve">Drift of stock price, m </t>
  </si>
  <si>
    <t>Volatility, s</t>
  </si>
  <si>
    <t>Timesteps, Dt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</si>
</sst>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0.0000"/>
    <numFmt numFmtId="174" formatCode="0.0000%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3" xfId="0" applyFont="1" applyBorder="1" applyAlignment="1">
      <alignment horizontal="center"/>
    </xf>
    <xf numFmtId="173" fontId="0" fillId="0" borderId="3" xfId="0" applyNumberFormat="1" applyBorder="1" applyAlignment="1">
      <alignment/>
    </xf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  <xf numFmtId="174" fontId="0" fillId="0" borderId="0" xfId="0" applyNumberFormat="1" applyAlignment="1">
      <alignment horizontal="center"/>
    </xf>
    <xf numFmtId="174" fontId="0" fillId="0" borderId="3" xfId="0" applyNumberFormat="1" applyBorder="1" applyAlignment="1">
      <alignment horizontal="center"/>
    </xf>
    <xf numFmtId="15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9.00390625" style="0" bestFit="1" customWidth="1"/>
    <col min="2" max="2" width="7.8515625" style="0" hidden="1" customWidth="1"/>
    <col min="3" max="3" width="8.7109375" style="0" bestFit="1" customWidth="1"/>
    <col min="4" max="4" width="10.140625" style="0" bestFit="1" customWidth="1"/>
    <col min="7" max="7" width="10.8515625" style="0" customWidth="1"/>
    <col min="8" max="8" width="13.140625" style="0" customWidth="1"/>
  </cols>
  <sheetData>
    <row r="1" spans="1:9" ht="18">
      <c r="A1" s="44" t="s">
        <v>67</v>
      </c>
      <c r="B1" s="44"/>
      <c r="C1" s="44"/>
      <c r="D1" s="44"/>
      <c r="E1" s="44"/>
      <c r="F1" s="44"/>
      <c r="G1" s="44"/>
      <c r="H1" s="44"/>
      <c r="I1" s="44"/>
    </row>
    <row r="4" ht="12.75">
      <c r="A4" t="s">
        <v>68</v>
      </c>
    </row>
    <row r="6" spans="1:4" ht="12.75">
      <c r="A6" s="5" t="s">
        <v>3</v>
      </c>
      <c r="D6" s="47">
        <v>1000000</v>
      </c>
    </row>
    <row r="7" spans="1:5" ht="12.75">
      <c r="A7" s="5" t="s">
        <v>4</v>
      </c>
      <c r="D7" s="5">
        <v>-0.005</v>
      </c>
      <c r="E7" t="s">
        <v>60</v>
      </c>
    </row>
    <row r="8" spans="1:4" ht="12.75">
      <c r="A8" s="5" t="s">
        <v>5</v>
      </c>
      <c r="D8" s="5">
        <v>360</v>
      </c>
    </row>
    <row r="10" ht="13.5" thickBot="1"/>
    <row r="11" spans="1:9" ht="12.75">
      <c r="A11" s="7" t="s">
        <v>0</v>
      </c>
      <c r="B11" s="7" t="s">
        <v>7</v>
      </c>
      <c r="C11" s="7" t="s">
        <v>6</v>
      </c>
      <c r="D11" s="7" t="s">
        <v>1</v>
      </c>
      <c r="E11" s="43" t="s">
        <v>11</v>
      </c>
      <c r="F11" s="43"/>
      <c r="G11" s="43" t="s">
        <v>2</v>
      </c>
      <c r="H11" s="43"/>
      <c r="I11" s="7" t="s">
        <v>41</v>
      </c>
    </row>
    <row r="12" spans="1:9" ht="12.75">
      <c r="A12" s="8" t="s">
        <v>8</v>
      </c>
      <c r="B12" s="8"/>
      <c r="C12" s="8"/>
      <c r="D12" s="8"/>
      <c r="E12" s="8" t="s">
        <v>9</v>
      </c>
      <c r="F12" s="8" t="s">
        <v>10</v>
      </c>
      <c r="G12" s="8" t="s">
        <v>1</v>
      </c>
      <c r="H12" s="8" t="s">
        <v>43</v>
      </c>
      <c r="I12" s="8" t="s">
        <v>42</v>
      </c>
    </row>
    <row r="13" spans="1:5" ht="12.75">
      <c r="A13" s="1">
        <v>36901</v>
      </c>
      <c r="B13" s="13">
        <v>36901</v>
      </c>
      <c r="D13" s="3">
        <v>0.05</v>
      </c>
      <c r="E13" s="19">
        <v>1500</v>
      </c>
    </row>
    <row r="14" spans="1:9" ht="12.75">
      <c r="A14" s="29">
        <v>36991</v>
      </c>
      <c r="B14" s="30">
        <v>36991</v>
      </c>
      <c r="C14" s="31">
        <v>90</v>
      </c>
      <c r="D14" s="32">
        <v>0.0535</v>
      </c>
      <c r="E14" s="33">
        <v>1530</v>
      </c>
      <c r="F14" s="34">
        <v>0.01980262729617973</v>
      </c>
      <c r="G14" s="35">
        <v>12500</v>
      </c>
      <c r="H14" s="35">
        <v>18552.62729617973</v>
      </c>
      <c r="I14" s="35">
        <v>6052.6272961797295</v>
      </c>
    </row>
    <row r="15" spans="1:9" ht="12.75">
      <c r="A15" s="1">
        <v>37082</v>
      </c>
      <c r="B15" s="13">
        <v>37082</v>
      </c>
      <c r="C15" s="2">
        <v>91</v>
      </c>
      <c r="D15" s="3">
        <v>0.055</v>
      </c>
      <c r="E15" s="19">
        <v>1510</v>
      </c>
      <c r="F15" s="27">
        <v>-0.013158084577511088</v>
      </c>
      <c r="G15" s="4">
        <v>13523.611111111111</v>
      </c>
      <c r="H15" s="4">
        <v>-14421.973466399977</v>
      </c>
      <c r="I15" s="4">
        <v>-27945.584577511087</v>
      </c>
    </row>
    <row r="16" spans="1:9" ht="12.75">
      <c r="A16" s="1">
        <v>37174</v>
      </c>
      <c r="B16" s="13">
        <v>37174</v>
      </c>
      <c r="C16" s="2">
        <v>92</v>
      </c>
      <c r="D16" s="3">
        <v>0.0495</v>
      </c>
      <c r="E16" s="19">
        <v>1538</v>
      </c>
      <c r="F16" s="27">
        <v>0.018373220256619322</v>
      </c>
      <c r="G16" s="4">
        <v>14055.555555555555</v>
      </c>
      <c r="H16" s="4">
        <v>17095.442478841545</v>
      </c>
      <c r="I16" s="4">
        <v>3039.8869232859906</v>
      </c>
    </row>
    <row r="17" spans="1:9" ht="13.5" thickBot="1">
      <c r="A17" s="9">
        <v>37266</v>
      </c>
      <c r="B17" s="14">
        <v>37266</v>
      </c>
      <c r="C17" s="10">
        <v>92</v>
      </c>
      <c r="D17" s="11"/>
      <c r="E17" s="24">
        <v>1630</v>
      </c>
      <c r="F17" s="28">
        <v>0.05809714373521882</v>
      </c>
      <c r="G17" s="12">
        <v>12650</v>
      </c>
      <c r="H17" s="12">
        <v>56819.36595744104</v>
      </c>
      <c r="I17" s="12">
        <v>44169.36595744104</v>
      </c>
    </row>
    <row r="20" ht="12.75">
      <c r="E20" t="s">
        <v>8</v>
      </c>
    </row>
    <row r="21" ht="12.75">
      <c r="E21" t="s">
        <v>8</v>
      </c>
    </row>
    <row r="22" ht="12.75">
      <c r="E22" t="s">
        <v>8</v>
      </c>
    </row>
  </sheetData>
  <mergeCells count="3">
    <mergeCell ref="E11:F11"/>
    <mergeCell ref="A1:I1"/>
    <mergeCell ref="G11:H1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8" zoomScaleNormal="88" workbookViewId="0" topLeftCell="A1">
      <selection activeCell="A1" sqref="A1:T1"/>
    </sheetView>
  </sheetViews>
  <sheetFormatPr defaultColWidth="9.140625" defaultRowHeight="12.75"/>
  <cols>
    <col min="1" max="1" width="8.421875" style="0" customWidth="1"/>
    <col min="2" max="4" width="1.7109375" style="0" customWidth="1"/>
    <col min="6" max="6" width="9.28125" style="0" bestFit="1" customWidth="1"/>
    <col min="11" max="11" width="9.8515625" style="0" bestFit="1" customWidth="1"/>
    <col min="16" max="16" width="3.28125" style="0" customWidth="1"/>
    <col min="19" max="19" width="10.421875" style="0" bestFit="1" customWidth="1"/>
    <col min="20" max="20" width="10.140625" style="0" bestFit="1" customWidth="1"/>
  </cols>
  <sheetData>
    <row r="1" spans="1:20" ht="18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9" spans="1:10" ht="12.75">
      <c r="A9" s="5" t="s">
        <v>12</v>
      </c>
      <c r="E9" s="5">
        <v>100</v>
      </c>
      <c r="G9" s="15" t="s">
        <v>13</v>
      </c>
      <c r="H9" s="15" t="s">
        <v>14</v>
      </c>
      <c r="I9" s="15" t="s">
        <v>15</v>
      </c>
      <c r="J9" s="15" t="s">
        <v>16</v>
      </c>
    </row>
    <row r="10" spans="1:5" ht="12.75">
      <c r="A10" s="5" t="s">
        <v>20</v>
      </c>
      <c r="E10" s="5">
        <v>100</v>
      </c>
    </row>
    <row r="11" spans="1:10" ht="12.75">
      <c r="A11" s="5" t="s">
        <v>44</v>
      </c>
      <c r="E11" s="5">
        <v>1.15</v>
      </c>
      <c r="J11" s="20">
        <v>152.0875</v>
      </c>
    </row>
    <row r="12" spans="1:9" ht="12.75">
      <c r="A12" s="5" t="s">
        <v>45</v>
      </c>
      <c r="E12" s="5">
        <v>0.8</v>
      </c>
      <c r="I12">
        <v>132.25</v>
      </c>
    </row>
    <row r="13" spans="1:10" ht="12.75">
      <c r="A13" s="5" t="s">
        <v>19</v>
      </c>
      <c r="E13" s="5">
        <v>0.1</v>
      </c>
      <c r="H13">
        <v>115</v>
      </c>
      <c r="J13">
        <v>105.8</v>
      </c>
    </row>
    <row r="14" spans="1:9" ht="12.75">
      <c r="A14" s="5" t="s">
        <v>47</v>
      </c>
      <c r="E14" s="5">
        <v>1.1</v>
      </c>
      <c r="G14">
        <v>100</v>
      </c>
      <c r="I14">
        <v>92</v>
      </c>
    </row>
    <row r="15" spans="7:10" ht="12.75">
      <c r="G15" t="s">
        <v>8</v>
      </c>
      <c r="H15">
        <v>80</v>
      </c>
      <c r="I15" t="s">
        <v>8</v>
      </c>
      <c r="J15">
        <v>73.6</v>
      </c>
    </row>
    <row r="16" spans="1:9" ht="12.75">
      <c r="A16" s="5" t="s">
        <v>21</v>
      </c>
      <c r="E16" s="5">
        <v>0.8571428571428577</v>
      </c>
      <c r="I16">
        <v>64</v>
      </c>
    </row>
    <row r="17" spans="1:10" ht="12.75">
      <c r="A17" s="5" t="s">
        <v>46</v>
      </c>
      <c r="E17" s="5">
        <v>0.14285714285714235</v>
      </c>
      <c r="H17" t="s">
        <v>8</v>
      </c>
      <c r="J17">
        <v>51.2</v>
      </c>
    </row>
    <row r="18" ht="12.75">
      <c r="A18" s="5" t="s">
        <v>8</v>
      </c>
    </row>
    <row r="19" ht="13.5" thickBot="1">
      <c r="A19" s="5" t="s">
        <v>8</v>
      </c>
    </row>
    <row r="20" spans="1:20" ht="12.75">
      <c r="A20" s="7" t="s">
        <v>22</v>
      </c>
      <c r="B20" s="43" t="s">
        <v>22</v>
      </c>
      <c r="C20" s="43"/>
      <c r="D20" s="43"/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30</v>
      </c>
      <c r="M20" s="7" t="s">
        <v>31</v>
      </c>
      <c r="N20" s="45" t="s">
        <v>63</v>
      </c>
      <c r="O20" s="43"/>
      <c r="Q20" s="45" t="s">
        <v>62</v>
      </c>
      <c r="R20" s="43"/>
      <c r="S20" s="43"/>
      <c r="T20" s="43"/>
    </row>
    <row r="21" spans="1:20" ht="12.75">
      <c r="A21" s="16" t="s">
        <v>23</v>
      </c>
      <c r="B21" s="16"/>
      <c r="C21" s="16"/>
      <c r="D21" s="16"/>
      <c r="E21" s="16" t="s">
        <v>32</v>
      </c>
      <c r="F21" s="16"/>
      <c r="G21" s="16"/>
      <c r="H21" s="16"/>
      <c r="I21" s="16"/>
      <c r="J21" s="16"/>
      <c r="K21" s="16" t="s">
        <v>8</v>
      </c>
      <c r="L21" s="16"/>
      <c r="M21" s="16"/>
      <c r="N21" s="16" t="s">
        <v>33</v>
      </c>
      <c r="O21" s="16" t="s">
        <v>34</v>
      </c>
      <c r="Q21" s="16" t="s">
        <v>35</v>
      </c>
      <c r="R21" s="16" t="s">
        <v>36</v>
      </c>
      <c r="S21" s="16" t="s">
        <v>37</v>
      </c>
      <c r="T21" s="16" t="s">
        <v>38</v>
      </c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 t="s">
        <v>39</v>
      </c>
      <c r="O22" s="8" t="s">
        <v>39</v>
      </c>
      <c r="Q22" s="8" t="s">
        <v>39</v>
      </c>
      <c r="R22" s="8" t="s">
        <v>39</v>
      </c>
      <c r="S22" s="8" t="s">
        <v>39</v>
      </c>
      <c r="T22" s="8" t="s">
        <v>39</v>
      </c>
    </row>
    <row r="23" spans="1:20" ht="12.75">
      <c r="A23" s="6">
        <v>1</v>
      </c>
      <c r="B23" s="17" t="s">
        <v>17</v>
      </c>
      <c r="C23" s="17" t="s">
        <v>17</v>
      </c>
      <c r="D23" s="17" t="s">
        <v>17</v>
      </c>
      <c r="E23" s="2">
        <v>3</v>
      </c>
      <c r="F23" s="18">
        <v>0.6297376093294471</v>
      </c>
      <c r="G23" s="2">
        <v>100</v>
      </c>
      <c r="H23" s="19">
        <v>115</v>
      </c>
      <c r="I23" s="19">
        <v>132.25</v>
      </c>
      <c r="J23" s="19">
        <v>152.0875</v>
      </c>
      <c r="K23" s="19">
        <v>124.834375</v>
      </c>
      <c r="L23" s="19">
        <v>152.0875</v>
      </c>
      <c r="M23" s="2">
        <v>100</v>
      </c>
      <c r="N23" s="20">
        <v>52.08749999999995</v>
      </c>
      <c r="O23" s="21">
        <v>0</v>
      </c>
      <c r="Q23" s="21">
        <v>24.834375</v>
      </c>
      <c r="R23" s="21">
        <v>0</v>
      </c>
      <c r="S23" s="21">
        <v>27.253125</v>
      </c>
      <c r="T23" s="21">
        <v>0</v>
      </c>
    </row>
    <row r="24" spans="1:20" ht="12.75">
      <c r="A24" s="6">
        <v>2</v>
      </c>
      <c r="B24" s="17" t="s">
        <v>17</v>
      </c>
      <c r="C24" s="17" t="s">
        <v>17</v>
      </c>
      <c r="D24" s="17" t="s">
        <v>18</v>
      </c>
      <c r="E24" s="2">
        <v>2</v>
      </c>
      <c r="F24" s="18">
        <v>0.10495626822157408</v>
      </c>
      <c r="G24" s="2">
        <v>100</v>
      </c>
      <c r="H24" s="19">
        <v>115</v>
      </c>
      <c r="I24" s="19">
        <v>132.25</v>
      </c>
      <c r="J24" s="19">
        <v>105.8</v>
      </c>
      <c r="K24" s="19">
        <v>113.2625</v>
      </c>
      <c r="L24" s="19">
        <v>132.25</v>
      </c>
      <c r="M24" s="2">
        <v>100</v>
      </c>
      <c r="N24" s="20">
        <v>5.799999999999983</v>
      </c>
      <c r="O24" s="21">
        <v>0</v>
      </c>
      <c r="Q24" s="21">
        <v>13.2625</v>
      </c>
      <c r="R24" s="21">
        <v>0</v>
      </c>
      <c r="S24" s="21">
        <v>0</v>
      </c>
      <c r="T24" s="21">
        <v>7.462500000000006</v>
      </c>
    </row>
    <row r="25" spans="1:20" ht="12.75">
      <c r="A25" s="6">
        <v>3</v>
      </c>
      <c r="B25" s="17" t="s">
        <v>17</v>
      </c>
      <c r="C25" s="17" t="s">
        <v>18</v>
      </c>
      <c r="D25" s="17" t="s">
        <v>17</v>
      </c>
      <c r="E25" s="2">
        <v>2</v>
      </c>
      <c r="F25" s="18">
        <v>0.10495626822157408</v>
      </c>
      <c r="G25" s="2">
        <v>100</v>
      </c>
      <c r="H25" s="19">
        <v>115</v>
      </c>
      <c r="I25" s="19">
        <v>92</v>
      </c>
      <c r="J25" s="19">
        <v>105.8</v>
      </c>
      <c r="K25" s="19">
        <v>103.2</v>
      </c>
      <c r="L25" s="19">
        <v>115</v>
      </c>
      <c r="M25" s="2">
        <v>92</v>
      </c>
      <c r="N25" s="20">
        <v>5.8</v>
      </c>
      <c r="O25" s="21">
        <v>0</v>
      </c>
      <c r="Q25" s="21">
        <v>3.2</v>
      </c>
      <c r="R25" s="21">
        <v>0</v>
      </c>
      <c r="S25" s="21">
        <v>2.5999999999999943</v>
      </c>
      <c r="T25" s="21">
        <v>0</v>
      </c>
    </row>
    <row r="26" spans="1:20" ht="12.75">
      <c r="A26" s="6">
        <v>4</v>
      </c>
      <c r="B26" s="17" t="s">
        <v>18</v>
      </c>
      <c r="C26" s="17" t="s">
        <v>17</v>
      </c>
      <c r="D26" s="17" t="s">
        <v>17</v>
      </c>
      <c r="E26" s="2">
        <v>2</v>
      </c>
      <c r="F26" s="18">
        <v>0.10495626822157408</v>
      </c>
      <c r="G26" s="2">
        <v>100</v>
      </c>
      <c r="H26" s="19">
        <v>80</v>
      </c>
      <c r="I26" s="19">
        <v>92</v>
      </c>
      <c r="J26" s="19">
        <v>105.8</v>
      </c>
      <c r="K26" s="19">
        <v>94.45</v>
      </c>
      <c r="L26" s="19">
        <v>105.8</v>
      </c>
      <c r="M26" s="2">
        <v>80</v>
      </c>
      <c r="N26" s="20">
        <v>5.8</v>
      </c>
      <c r="O26" s="21">
        <v>0</v>
      </c>
      <c r="Q26" s="21">
        <v>0</v>
      </c>
      <c r="R26" s="21">
        <v>5.55</v>
      </c>
      <c r="S26" s="21">
        <v>11.35</v>
      </c>
      <c r="T26" s="21">
        <v>0</v>
      </c>
    </row>
    <row r="27" spans="1:20" ht="12.75">
      <c r="A27" s="6">
        <v>5</v>
      </c>
      <c r="B27" s="17" t="s">
        <v>17</v>
      </c>
      <c r="C27" s="17" t="s">
        <v>18</v>
      </c>
      <c r="D27" s="17" t="s">
        <v>18</v>
      </c>
      <c r="E27" s="2">
        <v>1</v>
      </c>
      <c r="F27" s="18">
        <v>0.017492711370262277</v>
      </c>
      <c r="G27" s="2">
        <v>100</v>
      </c>
      <c r="H27" s="19">
        <v>115</v>
      </c>
      <c r="I27" s="19">
        <v>92</v>
      </c>
      <c r="J27" s="19">
        <v>73.6</v>
      </c>
      <c r="K27" s="19">
        <v>95.15</v>
      </c>
      <c r="L27" s="19">
        <v>115</v>
      </c>
      <c r="M27" s="2">
        <v>73.6</v>
      </c>
      <c r="N27" s="20">
        <v>0</v>
      </c>
      <c r="O27" s="21">
        <v>26.4</v>
      </c>
      <c r="Q27" s="21">
        <v>0</v>
      </c>
      <c r="R27" s="21">
        <v>4.849999999999994</v>
      </c>
      <c r="S27" s="21">
        <v>0</v>
      </c>
      <c r="T27" s="21">
        <v>21.55</v>
      </c>
    </row>
    <row r="28" spans="1:20" ht="12.75">
      <c r="A28" s="6">
        <v>6</v>
      </c>
      <c r="B28" s="17" t="s">
        <v>18</v>
      </c>
      <c r="C28" s="17" t="s">
        <v>17</v>
      </c>
      <c r="D28" s="17" t="s">
        <v>18</v>
      </c>
      <c r="E28" s="2">
        <v>1</v>
      </c>
      <c r="F28" s="18">
        <v>0.017492711370262277</v>
      </c>
      <c r="G28" s="2">
        <v>100</v>
      </c>
      <c r="H28" s="19">
        <v>80</v>
      </c>
      <c r="I28" s="19">
        <v>92</v>
      </c>
      <c r="J28" s="19">
        <v>73.6</v>
      </c>
      <c r="K28" s="19">
        <v>86.4</v>
      </c>
      <c r="L28" s="19">
        <v>100</v>
      </c>
      <c r="M28" s="2">
        <v>73.6</v>
      </c>
      <c r="N28" s="20">
        <v>0</v>
      </c>
      <c r="O28" s="21">
        <v>26.4</v>
      </c>
      <c r="Q28" s="21">
        <v>0</v>
      </c>
      <c r="R28" s="21">
        <v>13.6</v>
      </c>
      <c r="S28" s="21">
        <v>0</v>
      </c>
      <c r="T28" s="21">
        <v>12.8</v>
      </c>
    </row>
    <row r="29" spans="1:20" ht="12.75">
      <c r="A29" s="6">
        <v>7</v>
      </c>
      <c r="B29" s="17" t="s">
        <v>18</v>
      </c>
      <c r="C29" s="17" t="s">
        <v>18</v>
      </c>
      <c r="D29" s="17" t="s">
        <v>17</v>
      </c>
      <c r="E29" s="2">
        <v>1</v>
      </c>
      <c r="F29" s="18">
        <v>0.017492711370262277</v>
      </c>
      <c r="G29" s="2">
        <v>100</v>
      </c>
      <c r="H29" s="19">
        <v>80</v>
      </c>
      <c r="I29" s="19">
        <v>64</v>
      </c>
      <c r="J29" s="19">
        <v>73.6</v>
      </c>
      <c r="K29" s="19">
        <v>79.4</v>
      </c>
      <c r="L29" s="19">
        <v>100</v>
      </c>
      <c r="M29" s="2">
        <v>64</v>
      </c>
      <c r="N29" s="20">
        <v>0</v>
      </c>
      <c r="O29" s="21">
        <v>26.4</v>
      </c>
      <c r="Q29" s="21">
        <v>0</v>
      </c>
      <c r="R29" s="21">
        <v>20.6</v>
      </c>
      <c r="S29" s="21">
        <v>0</v>
      </c>
      <c r="T29" s="21">
        <v>5.800000000000011</v>
      </c>
    </row>
    <row r="30" spans="1:20" ht="13.5" thickBot="1">
      <c r="A30" s="37">
        <v>8</v>
      </c>
      <c r="B30" s="22" t="s">
        <v>18</v>
      </c>
      <c r="C30" s="22" t="s">
        <v>18</v>
      </c>
      <c r="D30" s="22" t="s">
        <v>18</v>
      </c>
      <c r="E30" s="10">
        <v>0</v>
      </c>
      <c r="F30" s="23">
        <v>0.002915451895043701</v>
      </c>
      <c r="G30" s="10">
        <v>100</v>
      </c>
      <c r="H30" s="24">
        <v>80</v>
      </c>
      <c r="I30" s="24">
        <v>64</v>
      </c>
      <c r="J30" s="24">
        <v>51.2</v>
      </c>
      <c r="K30" s="24">
        <v>73.8</v>
      </c>
      <c r="L30" s="24">
        <v>100</v>
      </c>
      <c r="M30" s="10">
        <v>51.2</v>
      </c>
      <c r="N30" s="25">
        <v>0</v>
      </c>
      <c r="O30" s="26">
        <v>48.8</v>
      </c>
      <c r="Q30" s="26">
        <v>0</v>
      </c>
      <c r="R30" s="26">
        <v>26.2</v>
      </c>
      <c r="S30" s="26">
        <v>0</v>
      </c>
      <c r="T30" s="26">
        <v>22.6</v>
      </c>
    </row>
    <row r="32" spans="12:20" ht="12.75">
      <c r="L32" s="5" t="s">
        <v>61</v>
      </c>
      <c r="N32" s="19">
        <v>26.016301121715188</v>
      </c>
      <c r="O32" s="19">
        <v>1.1477812118729558</v>
      </c>
      <c r="Q32" s="19">
        <v>13.048071004724749</v>
      </c>
      <c r="R32" s="19">
        <v>1.0082513202769512</v>
      </c>
      <c r="S32" s="19">
        <v>13.994333377871909</v>
      </c>
      <c r="T32" s="19">
        <v>1.1656331524774717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64</v>
      </c>
    </row>
    <row r="39" ht="12.75">
      <c r="A39" t="s">
        <v>65</v>
      </c>
    </row>
    <row r="40" ht="12.75">
      <c r="A40" t="s">
        <v>66</v>
      </c>
    </row>
  </sheetData>
  <mergeCells count="4">
    <mergeCell ref="B20:D20"/>
    <mergeCell ref="N20:O20"/>
    <mergeCell ref="Q20:T20"/>
    <mergeCell ref="A1:T1"/>
  </mergeCells>
  <printOptions/>
  <pageMargins left="0.75" right="0.75" top="1" bottom="1" header="0.5" footer="0.5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K1"/>
    </sheetView>
  </sheetViews>
  <sheetFormatPr defaultColWidth="9.140625" defaultRowHeight="12.75"/>
  <cols>
    <col min="1" max="1" width="10.7109375" style="0" customWidth="1"/>
  </cols>
  <sheetData>
    <row r="1" spans="1:11" ht="18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4" spans="1:3" ht="12.75">
      <c r="A4" s="5" t="s">
        <v>79</v>
      </c>
      <c r="B4" s="5"/>
      <c r="C4" s="5">
        <v>100</v>
      </c>
    </row>
    <row r="5" spans="1:3" ht="12.75">
      <c r="A5" s="5" t="s">
        <v>80</v>
      </c>
      <c r="B5" s="5"/>
      <c r="C5" s="5">
        <v>110</v>
      </c>
    </row>
    <row r="6" spans="1:3" ht="12.75">
      <c r="A6" s="5"/>
      <c r="B6" s="5"/>
      <c r="C6" s="5"/>
    </row>
    <row r="7" spans="1:3" ht="12.75">
      <c r="A7" s="5" t="s">
        <v>81</v>
      </c>
      <c r="B7" s="5"/>
      <c r="C7" s="5">
        <v>0.1</v>
      </c>
    </row>
    <row r="8" spans="1:4" ht="12.75">
      <c r="A8" s="5" t="s">
        <v>102</v>
      </c>
      <c r="B8" s="5"/>
      <c r="C8" s="5">
        <v>0.15</v>
      </c>
      <c r="D8" t="s">
        <v>82</v>
      </c>
    </row>
    <row r="9" spans="1:3" ht="12.75">
      <c r="A9" s="5" t="s">
        <v>103</v>
      </c>
      <c r="B9" s="5"/>
      <c r="C9" s="5">
        <v>0.4</v>
      </c>
    </row>
    <row r="10" spans="1:3" ht="12.75">
      <c r="A10" s="5"/>
      <c r="B10" s="5"/>
      <c r="C10" s="5"/>
    </row>
    <row r="11" spans="1:3" ht="12.75">
      <c r="A11" s="5" t="s">
        <v>83</v>
      </c>
      <c r="B11" s="5"/>
      <c r="C11" s="5">
        <v>1</v>
      </c>
    </row>
    <row r="12" spans="1:3" ht="12.75">
      <c r="A12" s="5" t="s">
        <v>104</v>
      </c>
      <c r="B12" s="5"/>
      <c r="C12" s="5">
        <v>0.01</v>
      </c>
    </row>
    <row r="14" ht="13.5" thickBot="1"/>
    <row r="15" spans="1:11" ht="12.75">
      <c r="A15" s="7" t="s">
        <v>84</v>
      </c>
      <c r="B15" s="7" t="s">
        <v>85</v>
      </c>
      <c r="C15" s="7" t="s">
        <v>86</v>
      </c>
      <c r="D15" s="7" t="s">
        <v>87</v>
      </c>
      <c r="E15" s="7" t="s">
        <v>88</v>
      </c>
      <c r="F15" s="7" t="s">
        <v>89</v>
      </c>
      <c r="G15" s="7" t="s">
        <v>90</v>
      </c>
      <c r="H15" s="7" t="s">
        <v>91</v>
      </c>
      <c r="I15" s="7" t="s">
        <v>92</v>
      </c>
      <c r="J15" s="7" t="s">
        <v>93</v>
      </c>
      <c r="K15" s="7" t="s">
        <v>94</v>
      </c>
    </row>
    <row r="16" spans="1:11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2.75">
      <c r="A17" s="17">
        <v>0</v>
      </c>
      <c r="B17" s="13">
        <f aca="true" t="shared" si="0" ref="B17:K17">$C$4</f>
        <v>100</v>
      </c>
      <c r="C17" s="13">
        <f t="shared" si="0"/>
        <v>100</v>
      </c>
      <c r="D17" s="13">
        <f t="shared" si="0"/>
        <v>100</v>
      </c>
      <c r="E17" s="13">
        <f t="shared" si="0"/>
        <v>100</v>
      </c>
      <c r="F17" s="13">
        <f t="shared" si="0"/>
        <v>100</v>
      </c>
      <c r="G17" s="13">
        <f t="shared" si="0"/>
        <v>100</v>
      </c>
      <c r="H17" s="13">
        <f t="shared" si="0"/>
        <v>100</v>
      </c>
      <c r="I17" s="13">
        <f t="shared" si="0"/>
        <v>100</v>
      </c>
      <c r="J17" s="13">
        <f t="shared" si="0"/>
        <v>100</v>
      </c>
      <c r="K17" s="13">
        <f t="shared" si="0"/>
        <v>100</v>
      </c>
    </row>
    <row r="18" spans="1:11" ht="12.75">
      <c r="A18" s="2">
        <v>0.01</v>
      </c>
      <c r="B18">
        <v>102.84232609136781</v>
      </c>
      <c r="C18">
        <v>94.30967207987648</v>
      </c>
      <c r="D18">
        <v>96.3761984341932</v>
      </c>
      <c r="E18">
        <v>102.95735333787574</v>
      </c>
      <c r="F18">
        <v>95.25501604704768</v>
      </c>
      <c r="G18">
        <v>99.52829176837525</v>
      </c>
      <c r="H18">
        <v>105.23396639832208</v>
      </c>
      <c r="I18">
        <v>107.68351960142107</v>
      </c>
      <c r="J18">
        <v>106.63707492357372</v>
      </c>
      <c r="K18">
        <v>99.74420393785279</v>
      </c>
    </row>
    <row r="19" spans="1:11" ht="12.75">
      <c r="A19" s="2">
        <v>0.02</v>
      </c>
      <c r="B19">
        <v>109.12645532237292</v>
      </c>
      <c r="C19">
        <v>89.83397443797314</v>
      </c>
      <c r="D19">
        <v>90.97818219432524</v>
      </c>
      <c r="E19">
        <v>101.4581004174917</v>
      </c>
      <c r="F19">
        <v>93.55689011485332</v>
      </c>
      <c r="G19">
        <v>100.17099158959697</v>
      </c>
      <c r="H19">
        <v>104.40863998225906</v>
      </c>
      <c r="I19">
        <v>107.45817591996243</v>
      </c>
      <c r="J19">
        <v>102.9563608710726</v>
      </c>
      <c r="K19">
        <v>104.83041027636567</v>
      </c>
    </row>
    <row r="20" spans="1:11" ht="12.75">
      <c r="A20" s="2">
        <v>0.03</v>
      </c>
      <c r="B20">
        <v>107.68880249688496</v>
      </c>
      <c r="C20">
        <v>90.86094437718135</v>
      </c>
      <c r="D20">
        <v>94.96470968416841</v>
      </c>
      <c r="E20">
        <v>103.17887895368091</v>
      </c>
      <c r="F20">
        <v>90.20224073410877</v>
      </c>
      <c r="G20">
        <v>94.23641372594203</v>
      </c>
      <c r="H20">
        <v>101.25035957091875</v>
      </c>
      <c r="I20">
        <v>101.6357877304354</v>
      </c>
      <c r="J20">
        <v>104.91098680136392</v>
      </c>
      <c r="K20">
        <v>101.13896602704634</v>
      </c>
    </row>
    <row r="21" spans="1:11" ht="12.75">
      <c r="A21" s="2">
        <v>0.04</v>
      </c>
      <c r="B21">
        <v>111.5040815645161</v>
      </c>
      <c r="C21">
        <v>94.27257168743728</v>
      </c>
      <c r="D21">
        <v>96.8653071002938</v>
      </c>
      <c r="E21">
        <v>103.98938400159722</v>
      </c>
      <c r="F21">
        <v>96.37840128900741</v>
      </c>
      <c r="G21">
        <v>94.89705418740931</v>
      </c>
      <c r="H21">
        <v>102.72289357218705</v>
      </c>
      <c r="I21">
        <v>101.81483861897283</v>
      </c>
      <c r="J21">
        <v>104.2573786756594</v>
      </c>
      <c r="K21">
        <v>97.00681947200495</v>
      </c>
    </row>
    <row r="22" spans="1:11" ht="12.75">
      <c r="A22" s="2">
        <v>0.05</v>
      </c>
      <c r="B22">
        <v>105.51252817631591</v>
      </c>
      <c r="C22">
        <v>89.00161874352888</v>
      </c>
      <c r="D22">
        <v>101.63522546150978</v>
      </c>
      <c r="E22">
        <v>98.86783097542582</v>
      </c>
      <c r="F22">
        <v>103.04227530616153</v>
      </c>
      <c r="G22">
        <v>99.47556180549286</v>
      </c>
      <c r="H22">
        <v>99.60681443136627</v>
      </c>
      <c r="I22">
        <v>99.77242438119944</v>
      </c>
      <c r="J22">
        <v>98.14450599697551</v>
      </c>
      <c r="K22">
        <v>101.4948986929147</v>
      </c>
    </row>
    <row r="23" spans="1:11" ht="12.75">
      <c r="A23" s="2" t="s">
        <v>95</v>
      </c>
      <c r="B23" s="2" t="s">
        <v>95</v>
      </c>
      <c r="C23" s="2" t="s">
        <v>95</v>
      </c>
      <c r="D23" s="2" t="s">
        <v>95</v>
      </c>
      <c r="E23" s="2" t="s">
        <v>95</v>
      </c>
      <c r="F23" s="2" t="s">
        <v>95</v>
      </c>
      <c r="G23" s="2" t="s">
        <v>95</v>
      </c>
      <c r="H23" s="2" t="s">
        <v>95</v>
      </c>
      <c r="I23" s="2" t="s">
        <v>95</v>
      </c>
      <c r="J23" s="2" t="s">
        <v>95</v>
      </c>
      <c r="K23" s="2" t="s">
        <v>95</v>
      </c>
    </row>
    <row r="24" spans="1:11" ht="12.75">
      <c r="A24" s="2">
        <v>0.9800000000000006</v>
      </c>
      <c r="B24">
        <v>103.93203764856229</v>
      </c>
      <c r="C24">
        <v>59.36588360109792</v>
      </c>
      <c r="D24">
        <v>161.89536739784612</v>
      </c>
      <c r="E24">
        <v>108.0625917912641</v>
      </c>
      <c r="F24">
        <v>45.00737042676699</v>
      </c>
      <c r="G24">
        <v>97.26440201818892</v>
      </c>
      <c r="H24">
        <v>57.22611698329792</v>
      </c>
      <c r="I24">
        <v>41.8016122690579</v>
      </c>
      <c r="J24">
        <v>107.87383963168257</v>
      </c>
      <c r="K24">
        <v>101.79823514109557</v>
      </c>
    </row>
    <row r="25" spans="1:11" ht="12.75">
      <c r="A25" s="2">
        <v>0.9900000000000007</v>
      </c>
      <c r="B25">
        <v>103.24124869084105</v>
      </c>
      <c r="C25">
        <v>62.167295596897134</v>
      </c>
      <c r="D25">
        <v>158.90930717851793</v>
      </c>
      <c r="E25">
        <v>100.73443412819844</v>
      </c>
      <c r="F25">
        <v>46.04716497740048</v>
      </c>
      <c r="G25">
        <v>93.86506115808693</v>
      </c>
      <c r="H25">
        <v>57.07112067849513</v>
      </c>
      <c r="I25">
        <v>40.45232209261635</v>
      </c>
      <c r="J25">
        <v>106.07761447983943</v>
      </c>
      <c r="K25">
        <v>103.98243284143454</v>
      </c>
    </row>
    <row r="26" spans="1:11" ht="13.5" thickBot="1">
      <c r="A26" s="2">
        <f>A25+$C$12</f>
        <v>1.0000000000000007</v>
      </c>
      <c r="B26">
        <v>108.29545821701748</v>
      </c>
      <c r="C26">
        <v>64.03757049022492</v>
      </c>
      <c r="D26">
        <v>146.47876179619158</v>
      </c>
      <c r="E26">
        <v>96.66183959500289</v>
      </c>
      <c r="F26">
        <v>46.788582751122284</v>
      </c>
      <c r="G26">
        <v>96.89266395943096</v>
      </c>
      <c r="H26">
        <v>56.625756992473285</v>
      </c>
      <c r="I26">
        <v>38.946145608298735</v>
      </c>
      <c r="J26">
        <v>100.27303064600001</v>
      </c>
      <c r="K26">
        <v>102.78011526218914</v>
      </c>
    </row>
    <row r="27" spans="1:11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ht="12.75">
      <c r="A28" s="5" t="s">
        <v>96</v>
      </c>
    </row>
    <row r="29" spans="1:11" ht="12.75">
      <c r="A29" s="5"/>
      <c r="B29" s="20">
        <v>97.8028284488127</v>
      </c>
      <c r="C29" s="20">
        <v>65.77248806682918</v>
      </c>
      <c r="D29" s="20">
        <v>121.37168142313756</v>
      </c>
      <c r="E29" s="20">
        <v>104.8449284493922</v>
      </c>
      <c r="F29" s="20">
        <v>78.61638028114281</v>
      </c>
      <c r="G29" s="20">
        <v>115.33009000785628</v>
      </c>
      <c r="H29" s="20">
        <v>84.16913329611096</v>
      </c>
      <c r="I29" s="20">
        <v>63.398266166630385</v>
      </c>
      <c r="J29" s="20">
        <v>106.47174737587477</v>
      </c>
      <c r="K29" s="20">
        <v>109.49845645643751</v>
      </c>
    </row>
    <row r="30" spans="1:11" ht="12.75">
      <c r="A30" s="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ht="12.75">
      <c r="A31" s="5" t="s">
        <v>97</v>
      </c>
    </row>
    <row r="32" spans="1:11" ht="12.75">
      <c r="A32" s="5"/>
      <c r="B32" s="20">
        <v>0</v>
      </c>
      <c r="C32" s="20">
        <v>0</v>
      </c>
      <c r="D32" s="20">
        <v>11.37168142313756</v>
      </c>
      <c r="E32" s="20">
        <v>0</v>
      </c>
      <c r="F32" s="20">
        <v>0</v>
      </c>
      <c r="G32" s="20">
        <v>5.330090007856285</v>
      </c>
      <c r="H32" s="20">
        <v>0</v>
      </c>
      <c r="I32" s="20">
        <v>0</v>
      </c>
      <c r="J32" s="20">
        <v>0</v>
      </c>
      <c r="K32" s="20">
        <v>0</v>
      </c>
    </row>
    <row r="34" spans="3:11" ht="12.75">
      <c r="C34" s="20"/>
      <c r="D34" s="20"/>
      <c r="E34" s="20"/>
      <c r="F34" s="20"/>
      <c r="G34" s="20"/>
      <c r="H34" s="20"/>
      <c r="I34" s="20"/>
      <c r="J34" s="20"/>
      <c r="K34" s="20"/>
    </row>
    <row r="35" spans="1:2" ht="12.75">
      <c r="A35" s="41" t="s">
        <v>98</v>
      </c>
      <c r="B35" s="20"/>
    </row>
    <row r="36" spans="1:2" ht="12.75">
      <c r="A36" s="41" t="s">
        <v>101</v>
      </c>
      <c r="B36" s="42"/>
    </row>
    <row r="37" ht="12.75">
      <c r="F37" s="18"/>
    </row>
    <row r="38" spans="1:6" ht="12.75">
      <c r="A38" s="5" t="s">
        <v>99</v>
      </c>
      <c r="F38" s="18"/>
    </row>
    <row r="39" spans="1:6" ht="12.75">
      <c r="A39" s="5" t="s">
        <v>100</v>
      </c>
      <c r="F39" s="18"/>
    </row>
    <row r="40" ht="12.75">
      <c r="F40" s="18"/>
    </row>
    <row r="41" ht="12.75">
      <c r="F41" s="18"/>
    </row>
    <row r="42" ht="12.75">
      <c r="F42" s="18"/>
    </row>
    <row r="43" ht="12.75">
      <c r="F43" s="18"/>
    </row>
    <row r="44" ht="12.75">
      <c r="F44" s="18"/>
    </row>
    <row r="45" ht="12.75">
      <c r="F45" s="18"/>
    </row>
    <row r="46" ht="12.75">
      <c r="F46" s="18"/>
    </row>
    <row r="47" ht="12.75">
      <c r="F47" s="18"/>
    </row>
    <row r="48" ht="12.75">
      <c r="F48" s="18"/>
    </row>
    <row r="49" ht="12.75">
      <c r="F49" s="18"/>
    </row>
    <row r="50" ht="12.75">
      <c r="F50" s="18"/>
    </row>
    <row r="51" ht="12.75">
      <c r="F51" s="18"/>
    </row>
    <row r="52" ht="12.75">
      <c r="F52" s="18"/>
    </row>
    <row r="53" ht="12.75">
      <c r="F53" s="18"/>
    </row>
    <row r="54" ht="12.75">
      <c r="F54" s="18"/>
    </row>
    <row r="55" ht="12.75">
      <c r="F55" s="18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zoomScale="97" zoomScaleNormal="97" workbookViewId="0" topLeftCell="A1">
      <selection activeCell="A1" sqref="A1:R1"/>
    </sheetView>
  </sheetViews>
  <sheetFormatPr defaultColWidth="9.140625" defaultRowHeight="12.75"/>
  <cols>
    <col min="2" max="4" width="1.7109375" style="0" customWidth="1"/>
    <col min="6" max="6" width="10.8515625" style="0" bestFit="1" customWidth="1"/>
  </cols>
  <sheetData>
    <row r="1" spans="1:18" ht="18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4" ht="12.75">
      <c r="A4" t="s">
        <v>76</v>
      </c>
    </row>
    <row r="5" ht="12.75">
      <c r="A5" t="s">
        <v>77</v>
      </c>
    </row>
    <row r="6" ht="12.75">
      <c r="A6" t="s">
        <v>48</v>
      </c>
    </row>
    <row r="8" spans="1:12" ht="12.75">
      <c r="A8" s="5" t="s">
        <v>12</v>
      </c>
      <c r="E8" s="5">
        <v>100</v>
      </c>
      <c r="G8" s="15" t="s">
        <v>13</v>
      </c>
      <c r="H8" s="15" t="s">
        <v>14</v>
      </c>
      <c r="I8" s="15" t="s">
        <v>15</v>
      </c>
      <c r="J8" s="15" t="s">
        <v>16</v>
      </c>
      <c r="K8" s="15"/>
      <c r="L8" s="15"/>
    </row>
    <row r="9" spans="1:5" ht="12.75">
      <c r="A9" s="5" t="s">
        <v>20</v>
      </c>
      <c r="E9" s="5">
        <v>100</v>
      </c>
    </row>
    <row r="10" spans="1:12" ht="12.75">
      <c r="A10" s="5" t="s">
        <v>44</v>
      </c>
      <c r="E10" s="5">
        <v>1.15</v>
      </c>
      <c r="H10" s="20"/>
      <c r="I10" s="20"/>
      <c r="J10" s="20">
        <v>152.0875</v>
      </c>
      <c r="K10" s="20"/>
      <c r="L10" s="20"/>
    </row>
    <row r="11" spans="1:12" ht="12.75">
      <c r="A11" s="5" t="s">
        <v>45</v>
      </c>
      <c r="E11" s="5">
        <v>0.8</v>
      </c>
      <c r="H11" s="20"/>
      <c r="I11" s="20">
        <v>132.25</v>
      </c>
      <c r="J11" s="20"/>
      <c r="K11" s="20"/>
      <c r="L11" s="20"/>
    </row>
    <row r="12" spans="1:12" ht="12.75">
      <c r="A12" s="5" t="s">
        <v>19</v>
      </c>
      <c r="E12" s="5">
        <v>0.1</v>
      </c>
      <c r="H12" s="20">
        <v>115</v>
      </c>
      <c r="I12" s="20"/>
      <c r="J12" s="20">
        <v>105.8</v>
      </c>
      <c r="K12" s="20"/>
      <c r="L12" s="20"/>
    </row>
    <row r="13" spans="1:12" ht="12.75">
      <c r="A13" s="5" t="s">
        <v>47</v>
      </c>
      <c r="E13" s="5">
        <v>1.1</v>
      </c>
      <c r="G13">
        <v>100</v>
      </c>
      <c r="H13" s="20"/>
      <c r="I13" s="20">
        <v>92</v>
      </c>
      <c r="J13" s="20"/>
      <c r="K13" s="20"/>
      <c r="L13" s="20"/>
    </row>
    <row r="14" spans="7:12" ht="12.75">
      <c r="G14" t="s">
        <v>8</v>
      </c>
      <c r="H14" s="20">
        <v>80</v>
      </c>
      <c r="I14" s="20" t="s">
        <v>8</v>
      </c>
      <c r="J14" s="20">
        <v>73.6</v>
      </c>
      <c r="K14" s="20"/>
      <c r="L14" s="20"/>
    </row>
    <row r="15" spans="1:12" ht="12.75">
      <c r="A15" s="5" t="s">
        <v>21</v>
      </c>
      <c r="E15" s="5">
        <v>0.8571428571428573</v>
      </c>
      <c r="H15" s="20"/>
      <c r="I15" s="20">
        <v>64</v>
      </c>
      <c r="J15" s="20"/>
      <c r="K15" s="20"/>
      <c r="L15" s="20"/>
    </row>
    <row r="16" spans="1:12" ht="12.75">
      <c r="A16" s="5" t="s">
        <v>46</v>
      </c>
      <c r="E16" s="5">
        <v>0.14285714285714268</v>
      </c>
      <c r="H16" s="20" t="s">
        <v>8</v>
      </c>
      <c r="I16" s="20"/>
      <c r="J16" s="20">
        <v>51.2</v>
      </c>
      <c r="K16" s="20"/>
      <c r="L16" s="20"/>
    </row>
    <row r="17" spans="1:12" ht="12.75">
      <c r="A17" s="5"/>
      <c r="E17" s="5"/>
      <c r="H17" s="20"/>
      <c r="I17" s="20"/>
      <c r="J17" s="20"/>
      <c r="K17" s="20"/>
      <c r="L17" s="20"/>
    </row>
    <row r="18" spans="1:12" ht="12.75">
      <c r="A18" s="5"/>
      <c r="E18" s="5"/>
      <c r="H18" s="20"/>
      <c r="I18" s="20"/>
      <c r="J18" s="20"/>
      <c r="K18" s="20"/>
      <c r="L18" s="20"/>
    </row>
    <row r="19" spans="1:18" ht="12.75">
      <c r="A19" s="5" t="s">
        <v>8</v>
      </c>
      <c r="J19" s="5" t="s">
        <v>49</v>
      </c>
      <c r="K19" s="6">
        <v>90</v>
      </c>
      <c r="L19" s="6">
        <v>90</v>
      </c>
      <c r="M19" s="6">
        <v>85</v>
      </c>
      <c r="N19" s="6">
        <v>85</v>
      </c>
      <c r="O19" s="6">
        <v>110</v>
      </c>
      <c r="P19" s="6">
        <v>110</v>
      </c>
      <c r="Q19" s="6">
        <v>110</v>
      </c>
      <c r="R19" s="6">
        <v>110</v>
      </c>
    </row>
    <row r="20" ht="13.5" thickBot="1">
      <c r="A20" s="5" t="s">
        <v>8</v>
      </c>
    </row>
    <row r="21" spans="1:18" ht="12.75">
      <c r="A21" s="7" t="s">
        <v>22</v>
      </c>
      <c r="B21" s="43" t="s">
        <v>22</v>
      </c>
      <c r="C21" s="43"/>
      <c r="D21" s="43"/>
      <c r="E21" s="7" t="s">
        <v>23</v>
      </c>
      <c r="F21" s="7" t="s">
        <v>24</v>
      </c>
      <c r="G21" s="7" t="s">
        <v>25</v>
      </c>
      <c r="H21" s="7" t="s">
        <v>26</v>
      </c>
      <c r="I21" s="7" t="s">
        <v>27</v>
      </c>
      <c r="J21" s="7" t="s">
        <v>28</v>
      </c>
      <c r="K21" s="43" t="s">
        <v>54</v>
      </c>
      <c r="L21" s="43"/>
      <c r="M21" s="43"/>
      <c r="N21" s="43"/>
      <c r="O21" s="43" t="s">
        <v>55</v>
      </c>
      <c r="P21" s="43"/>
      <c r="Q21" s="43"/>
      <c r="R21" s="43"/>
    </row>
    <row r="22" spans="1:18" ht="12.75">
      <c r="A22" s="16" t="s">
        <v>23</v>
      </c>
      <c r="B22" s="16"/>
      <c r="C22" s="16"/>
      <c r="D22" s="16"/>
      <c r="E22" s="16" t="s">
        <v>32</v>
      </c>
      <c r="F22" s="16"/>
      <c r="G22" s="16"/>
      <c r="H22" s="16"/>
      <c r="I22" s="16"/>
      <c r="J22" s="16"/>
      <c r="K22" s="46" t="s">
        <v>39</v>
      </c>
      <c r="L22" s="46"/>
      <c r="M22" s="46"/>
      <c r="N22" s="46"/>
      <c r="O22" s="46" t="s">
        <v>39</v>
      </c>
      <c r="P22" s="46"/>
      <c r="Q22" s="46"/>
      <c r="R22" s="46"/>
    </row>
    <row r="23" spans="1:18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 t="s">
        <v>50</v>
      </c>
      <c r="L23" s="8" t="s">
        <v>51</v>
      </c>
      <c r="M23" s="8" t="s">
        <v>52</v>
      </c>
      <c r="N23" s="8" t="s">
        <v>53</v>
      </c>
      <c r="O23" s="8" t="s">
        <v>50</v>
      </c>
      <c r="P23" s="8" t="s">
        <v>51</v>
      </c>
      <c r="Q23" s="8" t="s">
        <v>52</v>
      </c>
      <c r="R23" s="8" t="s">
        <v>53</v>
      </c>
    </row>
    <row r="24" spans="1:18" ht="12.75">
      <c r="A24" s="6">
        <v>1</v>
      </c>
      <c r="B24" s="17" t="s">
        <v>17</v>
      </c>
      <c r="C24" s="17" t="s">
        <v>17</v>
      </c>
      <c r="D24" s="17" t="s">
        <v>17</v>
      </c>
      <c r="E24" s="2">
        <v>3</v>
      </c>
      <c r="F24" s="18">
        <v>0.6297376093294464</v>
      </c>
      <c r="G24" s="2">
        <v>100</v>
      </c>
      <c r="H24" s="19">
        <v>115</v>
      </c>
      <c r="I24" s="19">
        <v>132.25</v>
      </c>
      <c r="J24" s="19">
        <v>152.0875</v>
      </c>
      <c r="K24" s="19">
        <v>52.08749999999995</v>
      </c>
      <c r="L24" s="19" t="s">
        <v>75</v>
      </c>
      <c r="M24" s="19">
        <v>0</v>
      </c>
      <c r="N24" s="19" t="s">
        <v>75</v>
      </c>
      <c r="O24" s="19" t="s">
        <v>75</v>
      </c>
      <c r="P24" s="19">
        <v>52.08749999999995</v>
      </c>
      <c r="Q24" s="19" t="s">
        <v>75</v>
      </c>
      <c r="R24" s="19">
        <v>0</v>
      </c>
    </row>
    <row r="25" spans="1:18" ht="12.75">
      <c r="A25" s="6">
        <v>2</v>
      </c>
      <c r="B25" s="17" t="s">
        <v>17</v>
      </c>
      <c r="C25" s="17" t="s">
        <v>17</v>
      </c>
      <c r="D25" s="17" t="s">
        <v>18</v>
      </c>
      <c r="E25" s="2">
        <v>2</v>
      </c>
      <c r="F25" s="18">
        <v>0.10495626822157425</v>
      </c>
      <c r="G25" s="2">
        <v>100</v>
      </c>
      <c r="H25" s="19">
        <v>115</v>
      </c>
      <c r="I25" s="19">
        <v>132.25</v>
      </c>
      <c r="J25" s="19">
        <v>105.8</v>
      </c>
      <c r="K25" s="19">
        <v>5.799999999999983</v>
      </c>
      <c r="L25" s="19" t="s">
        <v>75</v>
      </c>
      <c r="M25" s="19">
        <v>0</v>
      </c>
      <c r="N25" s="19" t="s">
        <v>75</v>
      </c>
      <c r="O25" s="19" t="s">
        <v>75</v>
      </c>
      <c r="P25" s="19">
        <v>5.799999999999983</v>
      </c>
      <c r="Q25" s="19" t="s">
        <v>75</v>
      </c>
      <c r="R25" s="19">
        <v>0</v>
      </c>
    </row>
    <row r="26" spans="1:18" ht="12.75">
      <c r="A26" s="6">
        <v>3</v>
      </c>
      <c r="B26" s="17" t="s">
        <v>17</v>
      </c>
      <c r="C26" s="17" t="s">
        <v>18</v>
      </c>
      <c r="D26" s="17" t="s">
        <v>17</v>
      </c>
      <c r="E26" s="2">
        <v>2</v>
      </c>
      <c r="F26" s="18">
        <v>0.10495626822157425</v>
      </c>
      <c r="G26" s="2">
        <v>100</v>
      </c>
      <c r="H26" s="19">
        <v>115</v>
      </c>
      <c r="I26" s="19">
        <v>92</v>
      </c>
      <c r="J26" s="19">
        <v>105.8</v>
      </c>
      <c r="K26" s="19">
        <v>5.8</v>
      </c>
      <c r="L26" s="19" t="s">
        <v>75</v>
      </c>
      <c r="M26" s="19">
        <v>0</v>
      </c>
      <c r="N26" s="19" t="s">
        <v>75</v>
      </c>
      <c r="O26" s="19" t="s">
        <v>75</v>
      </c>
      <c r="P26" s="19">
        <v>5.8</v>
      </c>
      <c r="Q26" s="19" t="s">
        <v>75</v>
      </c>
      <c r="R26" s="19">
        <v>0</v>
      </c>
    </row>
    <row r="27" spans="1:18" ht="12.75">
      <c r="A27" s="6">
        <v>4</v>
      </c>
      <c r="B27" s="17" t="s">
        <v>18</v>
      </c>
      <c r="C27" s="17" t="s">
        <v>17</v>
      </c>
      <c r="D27" s="17" t="s">
        <v>17</v>
      </c>
      <c r="E27" s="2">
        <v>2</v>
      </c>
      <c r="F27" s="18">
        <v>0.10495626822157425</v>
      </c>
      <c r="G27" s="2">
        <v>100</v>
      </c>
      <c r="H27" s="19">
        <v>80</v>
      </c>
      <c r="I27" s="19">
        <v>92</v>
      </c>
      <c r="J27" s="19">
        <v>105.8</v>
      </c>
      <c r="K27" s="19" t="s">
        <v>75</v>
      </c>
      <c r="L27" s="19">
        <v>5.8</v>
      </c>
      <c r="M27" s="19" t="s">
        <v>75</v>
      </c>
      <c r="N27" s="19">
        <v>0</v>
      </c>
      <c r="O27" s="19">
        <v>5.8</v>
      </c>
      <c r="P27" s="19" t="s">
        <v>75</v>
      </c>
      <c r="Q27" s="19">
        <v>0</v>
      </c>
      <c r="R27" s="19" t="s">
        <v>75</v>
      </c>
    </row>
    <row r="28" spans="1:18" ht="12.75">
      <c r="A28" s="6">
        <v>5</v>
      </c>
      <c r="B28" s="17" t="s">
        <v>17</v>
      </c>
      <c r="C28" s="17" t="s">
        <v>18</v>
      </c>
      <c r="D28" s="17" t="s">
        <v>18</v>
      </c>
      <c r="E28" s="2">
        <v>1</v>
      </c>
      <c r="F28" s="18">
        <v>0.01749271137026235</v>
      </c>
      <c r="G28" s="2">
        <v>100</v>
      </c>
      <c r="H28" s="19">
        <v>115</v>
      </c>
      <c r="I28" s="19">
        <v>92</v>
      </c>
      <c r="J28" s="19">
        <v>73.6</v>
      </c>
      <c r="K28" s="19">
        <v>0</v>
      </c>
      <c r="L28" s="19" t="s">
        <v>75</v>
      </c>
      <c r="M28" s="19">
        <v>26.4</v>
      </c>
      <c r="N28" s="19" t="s">
        <v>75</v>
      </c>
      <c r="O28" s="19" t="s">
        <v>75</v>
      </c>
      <c r="P28" s="19">
        <v>0</v>
      </c>
      <c r="Q28" s="19" t="s">
        <v>75</v>
      </c>
      <c r="R28" s="19">
        <v>26.4</v>
      </c>
    </row>
    <row r="29" spans="1:18" ht="12.75">
      <c r="A29" s="6">
        <v>6</v>
      </c>
      <c r="B29" s="17" t="s">
        <v>18</v>
      </c>
      <c r="C29" s="17" t="s">
        <v>17</v>
      </c>
      <c r="D29" s="17" t="s">
        <v>18</v>
      </c>
      <c r="E29" s="2">
        <v>1</v>
      </c>
      <c r="F29" s="18">
        <v>0.01749271137026235</v>
      </c>
      <c r="G29" s="2">
        <v>100</v>
      </c>
      <c r="H29" s="19">
        <v>80</v>
      </c>
      <c r="I29" s="19">
        <v>92</v>
      </c>
      <c r="J29" s="19">
        <v>73.6</v>
      </c>
      <c r="K29" s="19" t="s">
        <v>75</v>
      </c>
      <c r="L29" s="19">
        <v>0</v>
      </c>
      <c r="M29" s="19" t="s">
        <v>75</v>
      </c>
      <c r="N29" s="19">
        <v>26.4</v>
      </c>
      <c r="O29" s="19">
        <v>0</v>
      </c>
      <c r="P29" s="19" t="s">
        <v>75</v>
      </c>
      <c r="Q29" s="19">
        <v>26.4</v>
      </c>
      <c r="R29" s="19" t="s">
        <v>75</v>
      </c>
    </row>
    <row r="30" spans="1:18" ht="12.75">
      <c r="A30" s="6">
        <v>7</v>
      </c>
      <c r="B30" s="17" t="s">
        <v>18</v>
      </c>
      <c r="C30" s="17" t="s">
        <v>18</v>
      </c>
      <c r="D30" s="17" t="s">
        <v>17</v>
      </c>
      <c r="E30" s="2">
        <v>1</v>
      </c>
      <c r="F30" s="18">
        <v>0.01749271137026235</v>
      </c>
      <c r="G30" s="2">
        <v>100</v>
      </c>
      <c r="H30" s="19">
        <v>80</v>
      </c>
      <c r="I30" s="19">
        <v>64</v>
      </c>
      <c r="J30" s="19">
        <v>73.6</v>
      </c>
      <c r="K30" s="19" t="s">
        <v>75</v>
      </c>
      <c r="L30" s="19">
        <v>0</v>
      </c>
      <c r="M30" s="19" t="s">
        <v>75</v>
      </c>
      <c r="N30" s="19">
        <v>26.4</v>
      </c>
      <c r="O30" s="19">
        <v>0</v>
      </c>
      <c r="P30" s="19" t="s">
        <v>75</v>
      </c>
      <c r="Q30" s="19">
        <v>26.4</v>
      </c>
      <c r="R30" s="19" t="s">
        <v>75</v>
      </c>
    </row>
    <row r="31" spans="1:18" ht="13.5" thickBot="1">
      <c r="A31" s="37">
        <v>8</v>
      </c>
      <c r="B31" s="22" t="s">
        <v>18</v>
      </c>
      <c r="C31" s="22" t="s">
        <v>18</v>
      </c>
      <c r="D31" s="22" t="s">
        <v>18</v>
      </c>
      <c r="E31" s="10">
        <v>0</v>
      </c>
      <c r="F31" s="23">
        <v>0.002915451895043721</v>
      </c>
      <c r="G31" s="10">
        <v>100</v>
      </c>
      <c r="H31" s="24">
        <v>80</v>
      </c>
      <c r="I31" s="24">
        <v>64</v>
      </c>
      <c r="J31" s="24">
        <v>51.2</v>
      </c>
      <c r="K31" s="24" t="s">
        <v>75</v>
      </c>
      <c r="L31" s="24">
        <v>0</v>
      </c>
      <c r="M31" s="24" t="s">
        <v>75</v>
      </c>
      <c r="N31" s="24">
        <v>48.8</v>
      </c>
      <c r="O31" s="24">
        <v>0</v>
      </c>
      <c r="P31" s="24" t="s">
        <v>75</v>
      </c>
      <c r="Q31" s="24">
        <v>48.8</v>
      </c>
      <c r="R31" s="24" t="s">
        <v>75</v>
      </c>
    </row>
    <row r="33" spans="1:22" ht="12.75">
      <c r="A33" s="36"/>
      <c r="J33" s="38" t="s">
        <v>40</v>
      </c>
      <c r="K33" s="20">
        <v>25.55894097469403</v>
      </c>
      <c r="L33" s="20">
        <v>0.4573601470211346</v>
      </c>
      <c r="M33" s="20">
        <v>0.34696287015396376</v>
      </c>
      <c r="N33" s="20">
        <v>0.8008183417189971</v>
      </c>
      <c r="O33" s="20">
        <v>0.4573601470211346</v>
      </c>
      <c r="P33" s="20">
        <v>25.55894097469403</v>
      </c>
      <c r="Q33" s="20">
        <v>0.8008183417189971</v>
      </c>
      <c r="R33" s="20">
        <v>0.34696287015396376</v>
      </c>
      <c r="S33" s="19"/>
      <c r="T33" s="19"/>
      <c r="U33" s="19"/>
      <c r="V33" s="19"/>
    </row>
  </sheetData>
  <mergeCells count="6">
    <mergeCell ref="A1:R1"/>
    <mergeCell ref="B21:D21"/>
    <mergeCell ref="K21:N21"/>
    <mergeCell ref="K22:N22"/>
    <mergeCell ref="O21:R21"/>
    <mergeCell ref="O22:R22"/>
  </mergeCells>
  <printOptions/>
  <pageMargins left="0.75" right="0.75" top="1" bottom="1" header="0.5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Nitzsche</dc:creator>
  <cp:keywords/>
  <dc:description/>
  <cp:lastModifiedBy>Imperial College</cp:lastModifiedBy>
  <cp:lastPrinted>2000-05-02T13:27:13Z</cp:lastPrinted>
  <dcterms:created xsi:type="dcterms:W3CDTF">1999-02-08T10:36:48Z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