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5580" windowHeight="3525" activeTab="0"/>
  </bookViews>
  <sheets>
    <sheet name="Table 17.4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<sst xmlns="http://schemas.openxmlformats.org/spreadsheetml/2006/main" count="37" uniqueCount="35">
  <si>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Time</t>
  </si>
  <si>
    <t xml:space="preserve"> </t>
  </si>
  <si>
    <t>Sim 1</t>
  </si>
  <si>
    <t>Sim 2</t>
  </si>
  <si>
    <t>Sim 3</t>
  </si>
  <si>
    <t>Sim 4</t>
  </si>
  <si>
    <t>Sim 5</t>
  </si>
  <si>
    <t>Sim 6</t>
  </si>
  <si>
    <t>Sim 7</t>
  </si>
  <si>
    <t>Sim 8</t>
  </si>
  <si>
    <t>Sim 9</t>
  </si>
  <si>
    <t>Sim 10</t>
  </si>
  <si>
    <t>Initial Share price,S</t>
  </si>
  <si>
    <t>Call Payoff for each "run"</t>
  </si>
  <si>
    <t>Call Payoff is Max { S(T) - K , 0 }</t>
  </si>
  <si>
    <t>PV of "mean payoff"</t>
  </si>
  <si>
    <t>equals the MCS call pemium</t>
  </si>
  <si>
    <t>equals the MCS put pemium</t>
  </si>
  <si>
    <t>Put Payoff is Max { K - S(T) , 0 }</t>
  </si>
  <si>
    <t>Strike price, K</t>
  </si>
  <si>
    <t xml:space="preserve">Interest rate, r </t>
  </si>
  <si>
    <t>Time to maturity, T</t>
  </si>
  <si>
    <t>Call and put premia are calculated at the bottom of the file</t>
  </si>
  <si>
    <t>Put Payoff for each "run"</t>
  </si>
  <si>
    <t>Table 17.4 : Monte Carlo Simulation to Value a Call and a Put Option</t>
  </si>
  <si>
    <t>Mean payoff</t>
  </si>
  <si>
    <r>
      <t xml:space="preserve">Drift of stock price, 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 xml:space="preserve"> </t>
    </r>
  </si>
  <si>
    <t>Timesteps, dt</t>
  </si>
  <si>
    <r>
      <t xml:space="preserve">Volatility, </t>
    </r>
    <r>
      <rPr>
        <b/>
        <sz val="10"/>
        <rFont val="Symbol"/>
        <family val="1"/>
      </rPr>
      <t>s</t>
    </r>
  </si>
  <si>
    <t xml:space="preserve">This spreadsheet is set up to perform 10 'runs' of the  MCS.  It uses a fixed time to maturity of T = 1 and timesteps of 0.01.  </t>
  </si>
  <si>
    <t>If the user increases the number of 'runs' in the MCS, then she will also have to make changes to the summary statistics at the bottom of this table</t>
  </si>
  <si>
    <r>
      <t xml:space="preserve">User Input : </t>
    </r>
    <r>
      <rPr>
        <sz val="10"/>
        <rFont val="Arial"/>
        <family val="2"/>
      </rPr>
      <t xml:space="preserve">Share price, strike price, interest rate, volatility. Drift parameter does not affect the results.   </t>
    </r>
    <r>
      <rPr>
        <b/>
        <sz val="10"/>
        <rFont val="Arial"/>
        <family val="2"/>
      </rPr>
      <t>CHANGE ONLY RED CELLS</t>
    </r>
  </si>
  <si>
    <t>Copyright K.Cuthbertson and D. Nitzsche (15/5/2001)</t>
  </si>
  <si>
    <r>
      <t xml:space="preserve">Not used, since in a risk neutral world S grows at the risk free rate , </t>
    </r>
    <r>
      <rPr>
        <sz val="10"/>
        <rFont val="Symbol"/>
        <family val="1"/>
      </rPr>
      <t>m</t>
    </r>
    <r>
      <rPr>
        <sz val="10"/>
        <rFont val="Arial"/>
        <family val="2"/>
      </rPr>
      <t>= r .</t>
    </r>
    <r>
      <rPr>
        <sz val="10"/>
        <rFont val="Arial"/>
        <family val="0"/>
      </rPr>
      <t xml:space="preserve"> </t>
    </r>
  </si>
  <si>
    <t>Version May 2001 (KCDN)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</si>
</sst>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0.0000%"/>
  </numFmts>
  <fonts count="11">
    <font>
      <sz val="10"/>
      <name val="Arial"/>
      <family val="0"/>
    </font>
    <font>
      <b/>
      <sz val="10"/>
      <name val="Arial"/>
      <family val="2"/>
    </font>
    <font>
      <sz val="10"/>
      <name val="Symbol"/>
      <family val="1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10"/>
      <name val="Symbol"/>
      <family val="1"/>
    </font>
    <font>
      <sz val="10"/>
      <color indexed="9"/>
      <name val="Arial"/>
      <family val="2"/>
    </font>
    <font>
      <b/>
      <u val="single"/>
      <sz val="10"/>
      <color indexed="9"/>
      <name val="Arial"/>
      <family val="2"/>
    </font>
    <font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2" borderId="1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  <xf numFmtId="0" fontId="0" fillId="3" borderId="0" xfId="0" applyFont="1" applyFill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164" fontId="0" fillId="0" borderId="2" xfId="0" applyNumberFormat="1" applyBorder="1" applyAlignment="1">
      <alignment/>
    </xf>
    <xf numFmtId="0" fontId="6" fillId="4" borderId="0" xfId="0" applyFont="1" applyFill="1" applyAlignment="1">
      <alignment/>
    </xf>
    <xf numFmtId="0" fontId="7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9" fillId="4" borderId="0" xfId="0" applyFont="1" applyFill="1" applyAlignment="1">
      <alignment/>
    </xf>
    <xf numFmtId="0" fontId="10" fillId="4" borderId="0" xfId="0" applyFont="1" applyFill="1" applyAlignment="1">
      <alignment/>
    </xf>
    <xf numFmtId="164" fontId="6" fillId="4" borderId="0" xfId="0" applyNumberFormat="1" applyFont="1" applyFill="1" applyAlignment="1">
      <alignment/>
    </xf>
    <xf numFmtId="0" fontId="9" fillId="4" borderId="0" xfId="0" applyFont="1" applyFill="1" applyBorder="1" applyAlignment="1">
      <alignment/>
    </xf>
    <xf numFmtId="0" fontId="8" fillId="4" borderId="0" xfId="0" applyFont="1" applyFill="1" applyBorder="1" applyAlignment="1">
      <alignment/>
    </xf>
    <xf numFmtId="0" fontId="10" fillId="4" borderId="0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164" fontId="9" fillId="4" borderId="0" xfId="0" applyNumberFormat="1" applyFont="1" applyFill="1" applyAlignment="1">
      <alignment horizontal="center"/>
    </xf>
    <xf numFmtId="164" fontId="9" fillId="4" borderId="0" xfId="0" applyNumberFormat="1" applyFont="1" applyFill="1" applyAlignment="1">
      <alignment/>
    </xf>
    <xf numFmtId="0" fontId="9" fillId="4" borderId="0" xfId="0" applyNumberFormat="1" applyFont="1" applyFill="1" applyAlignment="1">
      <alignment horizontal="center"/>
    </xf>
    <xf numFmtId="0" fontId="9" fillId="5" borderId="0" xfId="0" applyFont="1" applyFill="1" applyAlignment="1">
      <alignment/>
    </xf>
    <xf numFmtId="0" fontId="10" fillId="5" borderId="0" xfId="0" applyFont="1" applyFill="1" applyAlignment="1">
      <alignment/>
    </xf>
    <xf numFmtId="0" fontId="6" fillId="5" borderId="0" xfId="0" applyFont="1" applyFill="1" applyAlignment="1">
      <alignment/>
    </xf>
    <xf numFmtId="0" fontId="9" fillId="5" borderId="0" xfId="0" applyFont="1" applyFill="1" applyBorder="1" applyAlignment="1">
      <alignment/>
    </xf>
    <xf numFmtId="0" fontId="10" fillId="5" borderId="0" xfId="0" applyFont="1" applyFill="1" applyBorder="1" applyAlignment="1">
      <alignment/>
    </xf>
    <xf numFmtId="0" fontId="6" fillId="5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5"/>
  <sheetViews>
    <sheetView tabSelected="1" workbookViewId="0" topLeftCell="A1">
      <selection activeCell="F5" sqref="F5"/>
    </sheetView>
  </sheetViews>
  <sheetFormatPr defaultColWidth="9.140625" defaultRowHeight="12.75"/>
  <cols>
    <col min="1" max="1" width="10.8515625" style="0" bestFit="1" customWidth="1"/>
  </cols>
  <sheetData>
    <row r="1" ht="18">
      <c r="A1" s="5" t="s">
        <v>24</v>
      </c>
    </row>
    <row r="2" ht="12.75">
      <c r="A2" s="1"/>
    </row>
    <row r="3" ht="12.75" customHeight="1">
      <c r="A3" s="1" t="s">
        <v>32</v>
      </c>
    </row>
    <row r="4" ht="12.75" customHeight="1">
      <c r="A4" s="1"/>
    </row>
    <row r="5" ht="12.75" customHeight="1">
      <c r="A5" s="1" t="s">
        <v>34</v>
      </c>
    </row>
    <row r="6" ht="12.75" customHeight="1">
      <c r="A6" s="1"/>
    </row>
    <row r="7" spans="1:12" ht="12.75">
      <c r="A7" s="6" t="s">
        <v>29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12.75">
      <c r="A8" s="6" t="s">
        <v>30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3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2"/>
    </row>
    <row r="11" spans="1:13" ht="12.75">
      <c r="A11" s="11" t="s">
        <v>31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2"/>
    </row>
    <row r="12" spans="1:13" ht="12.75">
      <c r="A12" s="11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2"/>
    </row>
    <row r="13" spans="1:12" ht="12.75">
      <c r="A13" s="1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ht="12.75">
      <c r="A14" t="s">
        <v>22</v>
      </c>
    </row>
    <row r="16" spans="1:3" ht="12.75">
      <c r="A16" s="1" t="s">
        <v>12</v>
      </c>
      <c r="B16" s="4"/>
      <c r="C16" s="4">
        <v>100</v>
      </c>
    </row>
    <row r="17" spans="1:3" ht="12.75">
      <c r="A17" s="1" t="s">
        <v>19</v>
      </c>
      <c r="B17" s="4"/>
      <c r="C17" s="4">
        <v>105</v>
      </c>
    </row>
    <row r="18" spans="1:3" ht="12.75">
      <c r="A18" s="1"/>
      <c r="B18" s="4"/>
      <c r="C18" s="4"/>
    </row>
    <row r="19" spans="1:3" ht="12.75">
      <c r="A19" s="1" t="s">
        <v>20</v>
      </c>
      <c r="B19" s="4"/>
      <c r="C19" s="4">
        <v>0.05</v>
      </c>
    </row>
    <row r="20" spans="1:4" ht="12.75">
      <c r="A20" s="1" t="s">
        <v>26</v>
      </c>
      <c r="B20" s="4"/>
      <c r="C20" s="4">
        <v>0.1</v>
      </c>
      <c r="D20" t="s">
        <v>33</v>
      </c>
    </row>
    <row r="21" spans="1:3" ht="12.75">
      <c r="A21" s="1" t="s">
        <v>28</v>
      </c>
      <c r="B21" s="4"/>
      <c r="C21" s="4">
        <v>0.2</v>
      </c>
    </row>
    <row r="22" spans="1:3" ht="12.75">
      <c r="A22" s="1"/>
      <c r="B22" s="4"/>
      <c r="C22" s="4"/>
    </row>
    <row r="23" spans="1:3" ht="12.75">
      <c r="A23" s="1" t="s">
        <v>21</v>
      </c>
      <c r="B23" s="4"/>
      <c r="C23" s="1">
        <v>1</v>
      </c>
    </row>
    <row r="24" spans="1:3" ht="12.75">
      <c r="A24" s="1" t="s">
        <v>27</v>
      </c>
      <c r="B24" s="4"/>
      <c r="C24" s="1">
        <v>0.01</v>
      </c>
    </row>
    <row r="25" spans="1:3" ht="12.75">
      <c r="A25" s="1"/>
      <c r="B25" s="4"/>
      <c r="C25" s="4"/>
    </row>
    <row r="26" ht="13.5" thickBot="1"/>
    <row r="27" spans="1:13" ht="13.5" thickBot="1">
      <c r="A27" s="7" t="s">
        <v>0</v>
      </c>
      <c r="B27" s="7"/>
      <c r="C27" s="7"/>
      <c r="D27" s="7" t="s">
        <v>2</v>
      </c>
      <c r="E27" s="7" t="s">
        <v>3</v>
      </c>
      <c r="F27" s="7" t="s">
        <v>4</v>
      </c>
      <c r="G27" s="7" t="s">
        <v>5</v>
      </c>
      <c r="H27" s="7" t="s">
        <v>6</v>
      </c>
      <c r="I27" s="7" t="s">
        <v>7</v>
      </c>
      <c r="J27" s="7" t="s">
        <v>8</v>
      </c>
      <c r="K27" s="7" t="s">
        <v>9</v>
      </c>
      <c r="L27" s="7" t="s">
        <v>10</v>
      </c>
      <c r="M27" s="7" t="s">
        <v>11</v>
      </c>
    </row>
    <row r="29" spans="1:13" ht="12.75">
      <c r="A29" s="1">
        <v>0</v>
      </c>
      <c r="D29" s="3">
        <f aca="true" t="shared" si="0" ref="D29:M29">$C$16</f>
        <v>100</v>
      </c>
      <c r="E29" s="3">
        <f t="shared" si="0"/>
        <v>100</v>
      </c>
      <c r="F29" s="3">
        <f t="shared" si="0"/>
        <v>100</v>
      </c>
      <c r="G29" s="3">
        <f t="shared" si="0"/>
        <v>100</v>
      </c>
      <c r="H29" s="3">
        <f t="shared" si="0"/>
        <v>100</v>
      </c>
      <c r="I29" s="3">
        <f t="shared" si="0"/>
        <v>100</v>
      </c>
      <c r="J29" s="3">
        <f t="shared" si="0"/>
        <v>100</v>
      </c>
      <c r="K29" s="3">
        <f t="shared" si="0"/>
        <v>100</v>
      </c>
      <c r="L29" s="3">
        <f t="shared" si="0"/>
        <v>100</v>
      </c>
      <c r="M29" s="3">
        <f t="shared" si="0"/>
        <v>100</v>
      </c>
    </row>
    <row r="30" spans="1:13" ht="12.75">
      <c r="A30" s="1">
        <v>0.01</v>
      </c>
      <c r="D30" s="2">
        <f ca="1">D29*EXP(($C$19-0.5*($C$21^2))*$C$24+$C$21*SQRT($C$24)*(RAND()+RAND()+RAND()+RAND()+RAND()+RAND()+RAND()+RAND()+RAND()+RAND()+RAND()+RAND()-6))</f>
        <v>98.70882215158791</v>
      </c>
      <c r="E30" s="2">
        <f aca="true" ca="1" t="shared" si="1" ref="E30:M30">E29*EXP(($C$19-0.5*($C$21^2))*$C$24+$C$21*SQRT($C$24)*(RAND()+RAND()+RAND()+RAND()+RAND()+RAND()+RAND()+RAND()+RAND()+RAND()+RAND()+RAND()-6))</f>
        <v>101.1559830733425</v>
      </c>
      <c r="F30" s="2">
        <f ca="1" t="shared" si="1"/>
        <v>98.09491164422245</v>
      </c>
      <c r="G30" s="2">
        <f ca="1" t="shared" si="1"/>
        <v>99.82508717202413</v>
      </c>
      <c r="H30" s="2">
        <f ca="1" t="shared" si="1"/>
        <v>97.69942065134967</v>
      </c>
      <c r="I30" s="2">
        <f ca="1" t="shared" si="1"/>
        <v>99.67860523051853</v>
      </c>
      <c r="J30" s="2">
        <f ca="1" t="shared" si="1"/>
        <v>98.9690012456264</v>
      </c>
      <c r="K30" s="2">
        <f ca="1" t="shared" si="1"/>
        <v>100.02245754000396</v>
      </c>
      <c r="L30" s="2">
        <f ca="1" t="shared" si="1"/>
        <v>102.06810747964141</v>
      </c>
      <c r="M30" s="2">
        <f ca="1" t="shared" si="1"/>
        <v>99.47991978978644</v>
      </c>
    </row>
    <row r="31" spans="1:13" ht="12.75">
      <c r="A31" s="1">
        <v>0.02</v>
      </c>
      <c r="D31" s="2">
        <f aca="true" ca="1" t="shared" si="2" ref="D31:D94">D30*EXP(($C$19-0.5*($C$21^2))*$C$24+$C$21*SQRT($C$24)*(RAND()+RAND()+RAND()+RAND()+RAND()+RAND()+RAND()+RAND()+RAND()+RAND()+RAND()+RAND()-6))</f>
        <v>97.71640890156213</v>
      </c>
      <c r="E31" s="2">
        <f aca="true" ca="1" t="shared" si="3" ref="E31:E94">E30*EXP(($C$19-0.5*($C$21^2))*$C$24+$C$21*SQRT($C$24)*(RAND()+RAND()+RAND()+RAND()+RAND()+RAND()+RAND()+RAND()+RAND()+RAND()+RAND()+RAND()-6))</f>
        <v>103.92156383432169</v>
      </c>
      <c r="F31" s="2">
        <f aca="true" ca="1" t="shared" si="4" ref="F31:F94">F30*EXP(($C$19-0.5*($C$21^2))*$C$24+$C$21*SQRT($C$24)*(RAND()+RAND()+RAND()+RAND()+RAND()+RAND()+RAND()+RAND()+RAND()+RAND()+RAND()+RAND()-6))</f>
        <v>93.53187490893595</v>
      </c>
      <c r="G31" s="2">
        <f aca="true" ca="1" t="shared" si="5" ref="G31:G94">G30*EXP(($C$19-0.5*($C$21^2))*$C$24+$C$21*SQRT($C$24)*(RAND()+RAND()+RAND()+RAND()+RAND()+RAND()+RAND()+RAND()+RAND()+RAND()+RAND()+RAND()-6))</f>
        <v>99.52003282421177</v>
      </c>
      <c r="H31" s="2">
        <f aca="true" ca="1" t="shared" si="6" ref="H31:H94">H30*EXP(($C$19-0.5*($C$21^2))*$C$24+$C$21*SQRT($C$24)*(RAND()+RAND()+RAND()+RAND()+RAND()+RAND()+RAND()+RAND()+RAND()+RAND()+RAND()+RAND()-6))</f>
        <v>98.47205004780412</v>
      </c>
      <c r="I31" s="2">
        <f aca="true" ca="1" t="shared" si="7" ref="I31:I94">I30*EXP(($C$19-0.5*($C$21^2))*$C$24+$C$21*SQRT($C$24)*(RAND()+RAND()+RAND()+RAND()+RAND()+RAND()+RAND()+RAND()+RAND()+RAND()+RAND()+RAND()-6))</f>
        <v>100.14314223786747</v>
      </c>
      <c r="J31" s="2">
        <f aca="true" ca="1" t="shared" si="8" ref="J31:J94">J30*EXP(($C$19-0.5*($C$21^2))*$C$24+$C$21*SQRT($C$24)*(RAND()+RAND()+RAND()+RAND()+RAND()+RAND()+RAND()+RAND()+RAND()+RAND()+RAND()+RAND()-6))</f>
        <v>98.48659078321829</v>
      </c>
      <c r="K31" s="2">
        <f aca="true" ca="1" t="shared" si="9" ref="K31:K94">K30*EXP(($C$19-0.5*($C$21^2))*$C$24+$C$21*SQRT($C$24)*(RAND()+RAND()+RAND()+RAND()+RAND()+RAND()+RAND()+RAND()+RAND()+RAND()+RAND()+RAND()-6))</f>
        <v>102.26089983165163</v>
      </c>
      <c r="L31" s="2">
        <f aca="true" ca="1" t="shared" si="10" ref="L31:L94">L30*EXP(($C$19-0.5*($C$21^2))*$C$24+$C$21*SQRT($C$24)*(RAND()+RAND()+RAND()+RAND()+RAND()+RAND()+RAND()+RAND()+RAND()+RAND()+RAND()+RAND()-6))</f>
        <v>101.80936448189792</v>
      </c>
      <c r="M31" s="2">
        <f aca="true" ca="1" t="shared" si="11" ref="M31:M94">M30*EXP(($C$19-0.5*($C$21^2))*$C$24+$C$21*SQRT($C$24)*(RAND()+RAND()+RAND()+RAND()+RAND()+RAND()+RAND()+RAND()+RAND()+RAND()+RAND()+RAND()-6))</f>
        <v>99.39616476603365</v>
      </c>
    </row>
    <row r="32" spans="1:13" ht="12.75">
      <c r="A32" s="1">
        <v>0.03</v>
      </c>
      <c r="D32" s="2">
        <f ca="1" t="shared" si="2"/>
        <v>98.01732070908926</v>
      </c>
      <c r="E32" s="2">
        <f ca="1" t="shared" si="3"/>
        <v>107.3857745207741</v>
      </c>
      <c r="F32" s="2">
        <f ca="1" t="shared" si="4"/>
        <v>92.31987363754726</v>
      </c>
      <c r="G32" s="2">
        <f ca="1" t="shared" si="5"/>
        <v>99.0983452364695</v>
      </c>
      <c r="H32" s="2">
        <f ca="1" t="shared" si="6"/>
        <v>100.8267029533548</v>
      </c>
      <c r="I32" s="2">
        <f ca="1" t="shared" si="7"/>
        <v>101.7911784141825</v>
      </c>
      <c r="J32" s="2">
        <f ca="1" t="shared" si="8"/>
        <v>97.0374484885922</v>
      </c>
      <c r="K32" s="2">
        <f ca="1" t="shared" si="9"/>
        <v>101.40504107911427</v>
      </c>
      <c r="L32" s="2">
        <f ca="1" t="shared" si="10"/>
        <v>102.05032971402721</v>
      </c>
      <c r="M32" s="2">
        <f ca="1" t="shared" si="11"/>
        <v>98.89795452850687</v>
      </c>
    </row>
    <row r="33" spans="1:13" ht="12.75">
      <c r="A33" s="1">
        <v>0.04</v>
      </c>
      <c r="D33" s="2">
        <f ca="1" t="shared" si="2"/>
        <v>99.24699351966932</v>
      </c>
      <c r="E33" s="2">
        <f ca="1" t="shared" si="3"/>
        <v>107.96992805366139</v>
      </c>
      <c r="F33" s="2">
        <f ca="1" t="shared" si="4"/>
        <v>90.51661614032965</v>
      </c>
      <c r="G33" s="2">
        <f ca="1" t="shared" si="5"/>
        <v>100.57100356393514</v>
      </c>
      <c r="H33" s="2">
        <f ca="1" t="shared" si="6"/>
        <v>103.0495424765866</v>
      </c>
      <c r="I33" s="2">
        <f ca="1" t="shared" si="7"/>
        <v>104.86249749862019</v>
      </c>
      <c r="J33" s="2">
        <f ca="1" t="shared" si="8"/>
        <v>100.6049293989461</v>
      </c>
      <c r="K33" s="2">
        <f ca="1" t="shared" si="9"/>
        <v>98.39175333271625</v>
      </c>
      <c r="L33" s="2">
        <f ca="1" t="shared" si="10"/>
        <v>102.13963178973762</v>
      </c>
      <c r="M33" s="2">
        <f ca="1" t="shared" si="11"/>
        <v>98.99071801931707</v>
      </c>
    </row>
    <row r="34" spans="1:13" ht="12.75">
      <c r="A34" s="1">
        <v>0.05</v>
      </c>
      <c r="D34" s="2">
        <f ca="1" t="shared" si="2"/>
        <v>99.09541888689714</v>
      </c>
      <c r="E34" s="2">
        <f ca="1" t="shared" si="3"/>
        <v>103.37200979084967</v>
      </c>
      <c r="F34" s="2">
        <f ca="1" t="shared" si="4"/>
        <v>91.68511006759798</v>
      </c>
      <c r="G34" s="2">
        <f ca="1" t="shared" si="5"/>
        <v>98.9966755514749</v>
      </c>
      <c r="H34" s="2">
        <f ca="1" t="shared" si="6"/>
        <v>103.97643227067584</v>
      </c>
      <c r="I34" s="2">
        <f ca="1" t="shared" si="7"/>
        <v>105.3985442728028</v>
      </c>
      <c r="J34" s="2">
        <f ca="1" t="shared" si="8"/>
        <v>99.20895025537779</v>
      </c>
      <c r="K34" s="2">
        <f ca="1" t="shared" si="9"/>
        <v>95.08423934650105</v>
      </c>
      <c r="L34" s="2">
        <f ca="1" t="shared" si="10"/>
        <v>98.13179259965051</v>
      </c>
      <c r="M34" s="2">
        <f ca="1" t="shared" si="11"/>
        <v>102.52800049933363</v>
      </c>
    </row>
    <row r="35" spans="1:13" ht="12.75">
      <c r="A35" s="1">
        <v>0.06</v>
      </c>
      <c r="D35" s="2">
        <f ca="1" t="shared" si="2"/>
        <v>95.87094038797109</v>
      </c>
      <c r="E35" s="2">
        <f ca="1" t="shared" si="3"/>
        <v>101.19970375936381</v>
      </c>
      <c r="F35" s="2">
        <f ca="1" t="shared" si="4"/>
        <v>90.07943092406994</v>
      </c>
      <c r="G35" s="2">
        <f ca="1" t="shared" si="5"/>
        <v>95.545941849674</v>
      </c>
      <c r="H35" s="2">
        <f ca="1" t="shared" si="6"/>
        <v>104.64211437921345</v>
      </c>
      <c r="I35" s="2">
        <f ca="1" t="shared" si="7"/>
        <v>102.74568888416191</v>
      </c>
      <c r="J35" s="2">
        <f ca="1" t="shared" si="8"/>
        <v>100.85118064235951</v>
      </c>
      <c r="K35" s="2">
        <f ca="1" t="shared" si="9"/>
        <v>96.4313461004821</v>
      </c>
      <c r="L35" s="2">
        <f ca="1" t="shared" si="10"/>
        <v>96.38420704775103</v>
      </c>
      <c r="M35" s="2">
        <f ca="1" t="shared" si="11"/>
        <v>105.73102411839396</v>
      </c>
    </row>
    <row r="36" spans="1:13" ht="12.75">
      <c r="A36" s="1">
        <v>0.07</v>
      </c>
      <c r="D36" s="2">
        <f ca="1" t="shared" si="2"/>
        <v>96.50503113582361</v>
      </c>
      <c r="E36" s="2">
        <f ca="1" t="shared" si="3"/>
        <v>100.10109286770252</v>
      </c>
      <c r="F36" s="2">
        <f ca="1" t="shared" si="4"/>
        <v>90.65615782800012</v>
      </c>
      <c r="G36" s="2">
        <f ca="1" t="shared" si="5"/>
        <v>95.34416625603434</v>
      </c>
      <c r="H36" s="2">
        <f ca="1" t="shared" si="6"/>
        <v>106.08046379226658</v>
      </c>
      <c r="I36" s="2">
        <f ca="1" t="shared" si="7"/>
        <v>104.61992764211405</v>
      </c>
      <c r="J36" s="2">
        <f ca="1" t="shared" si="8"/>
        <v>101.1545687517698</v>
      </c>
      <c r="K36" s="2">
        <f ca="1" t="shared" si="9"/>
        <v>98.17434544080695</v>
      </c>
      <c r="L36" s="2">
        <f ca="1" t="shared" si="10"/>
        <v>95.99959049062002</v>
      </c>
      <c r="M36" s="2">
        <f ca="1" t="shared" si="11"/>
        <v>105.43298052063506</v>
      </c>
    </row>
    <row r="37" spans="1:13" ht="12.75">
      <c r="A37" s="1">
        <v>0.08</v>
      </c>
      <c r="D37" s="2">
        <f ca="1" t="shared" si="2"/>
        <v>97.95279490125412</v>
      </c>
      <c r="E37" s="2">
        <f ca="1" t="shared" si="3"/>
        <v>99.4965655361039</v>
      </c>
      <c r="F37" s="2">
        <f ca="1" t="shared" si="4"/>
        <v>90.1171203769398</v>
      </c>
      <c r="G37" s="2">
        <f ca="1" t="shared" si="5"/>
        <v>93.24885796179439</v>
      </c>
      <c r="H37" s="2">
        <f ca="1" t="shared" si="6"/>
        <v>106.53992398065114</v>
      </c>
      <c r="I37" s="2">
        <f ca="1" t="shared" si="7"/>
        <v>102.01542609377448</v>
      </c>
      <c r="J37" s="2">
        <f ca="1" t="shared" si="8"/>
        <v>102.30431938731424</v>
      </c>
      <c r="K37" s="2">
        <f ca="1" t="shared" si="9"/>
        <v>100.02214719688575</v>
      </c>
      <c r="L37" s="2">
        <f ca="1" t="shared" si="10"/>
        <v>92.74024432927267</v>
      </c>
      <c r="M37" s="2">
        <f ca="1" t="shared" si="11"/>
        <v>106.36103855979302</v>
      </c>
    </row>
    <row r="38" spans="1:13" ht="12.75">
      <c r="A38" s="1">
        <v>0.09</v>
      </c>
      <c r="D38" s="2">
        <f ca="1" t="shared" si="2"/>
        <v>100.01518743779778</v>
      </c>
      <c r="E38" s="2">
        <f ca="1" t="shared" si="3"/>
        <v>100.04763244640155</v>
      </c>
      <c r="F38" s="2">
        <f ca="1" t="shared" si="4"/>
        <v>88.29032979339837</v>
      </c>
      <c r="G38" s="2">
        <f ca="1" t="shared" si="5"/>
        <v>94.7725740739921</v>
      </c>
      <c r="H38" s="2">
        <f ca="1" t="shared" si="6"/>
        <v>109.9919642849913</v>
      </c>
      <c r="I38" s="2">
        <f ca="1" t="shared" si="7"/>
        <v>100.91408091979909</v>
      </c>
      <c r="J38" s="2">
        <f ca="1" t="shared" si="8"/>
        <v>102.19092613203792</v>
      </c>
      <c r="K38" s="2">
        <f ca="1" t="shared" si="9"/>
        <v>100.16754685665276</v>
      </c>
      <c r="L38" s="2">
        <f ca="1" t="shared" si="10"/>
        <v>93.36244534829342</v>
      </c>
      <c r="M38" s="2">
        <f ca="1" t="shared" si="11"/>
        <v>106.19087196249353</v>
      </c>
    </row>
    <row r="39" spans="1:13" ht="12.75">
      <c r="A39" s="1">
        <v>0.1</v>
      </c>
      <c r="D39" s="2">
        <f ca="1" t="shared" si="2"/>
        <v>97.59772344806127</v>
      </c>
      <c r="E39" s="2">
        <f ca="1" t="shared" si="3"/>
        <v>101.96605582385735</v>
      </c>
      <c r="F39" s="2">
        <f ca="1" t="shared" si="4"/>
        <v>90.93343442996023</v>
      </c>
      <c r="G39" s="2">
        <f ca="1" t="shared" si="5"/>
        <v>96.40200133892728</v>
      </c>
      <c r="H39" s="2">
        <f ca="1" t="shared" si="6"/>
        <v>112.02416323772304</v>
      </c>
      <c r="I39" s="2">
        <f ca="1" t="shared" si="7"/>
        <v>104.41195454976408</v>
      </c>
      <c r="J39" s="2">
        <f ca="1" t="shared" si="8"/>
        <v>100.67723657197561</v>
      </c>
      <c r="K39" s="2">
        <f ca="1" t="shared" si="9"/>
        <v>99.50045575648045</v>
      </c>
      <c r="L39" s="2">
        <f ca="1" t="shared" si="10"/>
        <v>93.08055225867896</v>
      </c>
      <c r="M39" s="2">
        <f ca="1" t="shared" si="11"/>
        <v>107.46074818602129</v>
      </c>
    </row>
    <row r="40" spans="1:13" ht="12.75">
      <c r="A40" s="1">
        <v>0.11</v>
      </c>
      <c r="D40" s="2">
        <f ca="1" t="shared" si="2"/>
        <v>96.7466160714048</v>
      </c>
      <c r="E40" s="2">
        <f ca="1" t="shared" si="3"/>
        <v>99.15803434939966</v>
      </c>
      <c r="F40" s="2">
        <f ca="1" t="shared" si="4"/>
        <v>89.44729818018385</v>
      </c>
      <c r="G40" s="2">
        <f ca="1" t="shared" si="5"/>
        <v>95.19314822787098</v>
      </c>
      <c r="H40" s="2">
        <f ca="1" t="shared" si="6"/>
        <v>110.91977035019465</v>
      </c>
      <c r="I40" s="2">
        <f ca="1" t="shared" si="7"/>
        <v>106.56362260819542</v>
      </c>
      <c r="J40" s="2">
        <f ca="1" t="shared" si="8"/>
        <v>98.15877873797932</v>
      </c>
      <c r="K40" s="2">
        <f ca="1" t="shared" si="9"/>
        <v>97.21187280717506</v>
      </c>
      <c r="L40" s="2">
        <f ca="1" t="shared" si="10"/>
        <v>91.67436872210641</v>
      </c>
      <c r="M40" s="2">
        <f ca="1" t="shared" si="11"/>
        <v>110.32174961823814</v>
      </c>
    </row>
    <row r="41" spans="1:13" ht="12.75">
      <c r="A41" s="1">
        <v>0.12</v>
      </c>
      <c r="D41" s="2">
        <f ca="1" t="shared" si="2"/>
        <v>93.81337311924767</v>
      </c>
      <c r="E41" s="2">
        <f ca="1" t="shared" si="3"/>
        <v>97.88498589671882</v>
      </c>
      <c r="F41" s="2">
        <f ca="1" t="shared" si="4"/>
        <v>92.42792924885092</v>
      </c>
      <c r="G41" s="2">
        <f ca="1" t="shared" si="5"/>
        <v>93.53029000088539</v>
      </c>
      <c r="H41" s="2">
        <f ca="1" t="shared" si="6"/>
        <v>110.00159204957124</v>
      </c>
      <c r="I41" s="2">
        <f ca="1" t="shared" si="7"/>
        <v>108.89744476577778</v>
      </c>
      <c r="J41" s="2">
        <f ca="1" t="shared" si="8"/>
        <v>91.41698975101288</v>
      </c>
      <c r="K41" s="2">
        <f ca="1" t="shared" si="9"/>
        <v>95.42619776726842</v>
      </c>
      <c r="L41" s="2">
        <f ca="1" t="shared" si="10"/>
        <v>92.61114595350665</v>
      </c>
      <c r="M41" s="2">
        <f ca="1" t="shared" si="11"/>
        <v>108.64377204018767</v>
      </c>
    </row>
    <row r="42" spans="1:13" ht="12.75">
      <c r="A42" s="1">
        <v>0.13</v>
      </c>
      <c r="D42" s="2">
        <f ca="1" t="shared" si="2"/>
        <v>91.96670294954144</v>
      </c>
      <c r="E42" s="2">
        <f ca="1" t="shared" si="3"/>
        <v>97.32449478116366</v>
      </c>
      <c r="F42" s="2">
        <f ca="1" t="shared" si="4"/>
        <v>92.49460768028335</v>
      </c>
      <c r="G42" s="2">
        <f ca="1" t="shared" si="5"/>
        <v>89.66933873353953</v>
      </c>
      <c r="H42" s="2">
        <f ca="1" t="shared" si="6"/>
        <v>105.86835743068909</v>
      </c>
      <c r="I42" s="2">
        <f ca="1" t="shared" si="7"/>
        <v>107.98769949509638</v>
      </c>
      <c r="J42" s="2">
        <f ca="1" t="shared" si="8"/>
        <v>94.11756393454222</v>
      </c>
      <c r="K42" s="2">
        <f ca="1" t="shared" si="9"/>
        <v>100.62361547700887</v>
      </c>
      <c r="L42" s="2">
        <f ca="1" t="shared" si="10"/>
        <v>93.44347617642178</v>
      </c>
      <c r="M42" s="2">
        <f ca="1" t="shared" si="11"/>
        <v>109.54465025972006</v>
      </c>
    </row>
    <row r="43" spans="1:13" ht="12.75">
      <c r="A43" s="1">
        <v>0.14</v>
      </c>
      <c r="D43" s="2">
        <f ca="1" t="shared" si="2"/>
        <v>90.87805496470409</v>
      </c>
      <c r="E43" s="2">
        <f ca="1" t="shared" si="3"/>
        <v>98.5314917363254</v>
      </c>
      <c r="F43" s="2">
        <f ca="1" t="shared" si="4"/>
        <v>91.62766635686359</v>
      </c>
      <c r="G43" s="2">
        <f ca="1" t="shared" si="5"/>
        <v>89.9491299250588</v>
      </c>
      <c r="H43" s="2">
        <f ca="1" t="shared" si="6"/>
        <v>109.27093857314215</v>
      </c>
      <c r="I43" s="2">
        <f ca="1" t="shared" si="7"/>
        <v>107.41393270356805</v>
      </c>
      <c r="J43" s="2">
        <f ca="1" t="shared" si="8"/>
        <v>94.48070085567399</v>
      </c>
      <c r="K43" s="2">
        <f ca="1" t="shared" si="9"/>
        <v>99.86238463191779</v>
      </c>
      <c r="L43" s="2">
        <f ca="1" t="shared" si="10"/>
        <v>90.57096207978636</v>
      </c>
      <c r="M43" s="2">
        <f ca="1" t="shared" si="11"/>
        <v>107.86991497340225</v>
      </c>
    </row>
    <row r="44" spans="1:13" ht="12.75">
      <c r="A44" s="1">
        <v>0.15</v>
      </c>
      <c r="D44" s="2">
        <f ca="1" t="shared" si="2"/>
        <v>91.649877672858</v>
      </c>
      <c r="E44" s="2">
        <f ca="1" t="shared" si="3"/>
        <v>98.01174716579611</v>
      </c>
      <c r="F44" s="2">
        <f ca="1" t="shared" si="4"/>
        <v>91.59141867278603</v>
      </c>
      <c r="G44" s="2">
        <f ca="1" t="shared" si="5"/>
        <v>89.44799563442007</v>
      </c>
      <c r="H44" s="2">
        <f ca="1" t="shared" si="6"/>
        <v>109.6744715009558</v>
      </c>
      <c r="I44" s="2">
        <f ca="1" t="shared" si="7"/>
        <v>104.75147995685084</v>
      </c>
      <c r="J44" s="2">
        <f ca="1" t="shared" si="8"/>
        <v>95.009060608075</v>
      </c>
      <c r="K44" s="2">
        <f ca="1" t="shared" si="9"/>
        <v>101.9321229001432</v>
      </c>
      <c r="L44" s="2">
        <f ca="1" t="shared" si="10"/>
        <v>89.59468652561124</v>
      </c>
      <c r="M44" s="2">
        <f ca="1" t="shared" si="11"/>
        <v>107.26315778403097</v>
      </c>
    </row>
    <row r="45" spans="1:13" ht="12.75">
      <c r="A45" s="1">
        <v>0.16</v>
      </c>
      <c r="D45" s="2">
        <f ca="1" t="shared" si="2"/>
        <v>93.67603480432862</v>
      </c>
      <c r="E45" s="2">
        <f ca="1" t="shared" si="3"/>
        <v>97.02529491442449</v>
      </c>
      <c r="F45" s="2">
        <f ca="1" t="shared" si="4"/>
        <v>92.16286341941282</v>
      </c>
      <c r="G45" s="2">
        <f ca="1" t="shared" si="5"/>
        <v>87.89956505556074</v>
      </c>
      <c r="H45" s="2">
        <f ca="1" t="shared" si="6"/>
        <v>109.29317575168795</v>
      </c>
      <c r="I45" s="2">
        <f ca="1" t="shared" si="7"/>
        <v>105.51806758419838</v>
      </c>
      <c r="J45" s="2">
        <f ca="1" t="shared" si="8"/>
        <v>96.62685290238505</v>
      </c>
      <c r="K45" s="2">
        <f ca="1" t="shared" si="9"/>
        <v>100.31929350048509</v>
      </c>
      <c r="L45" s="2">
        <f ca="1" t="shared" si="10"/>
        <v>89.64679724908719</v>
      </c>
      <c r="M45" s="2">
        <f ca="1" t="shared" si="11"/>
        <v>106.36495745845961</v>
      </c>
    </row>
    <row r="46" spans="1:13" ht="12.75">
      <c r="A46" s="1">
        <v>0.17</v>
      </c>
      <c r="D46" s="2">
        <f ca="1" t="shared" si="2"/>
        <v>93.79021588225673</v>
      </c>
      <c r="E46" s="2">
        <f ca="1" t="shared" si="3"/>
        <v>99.99453028871827</v>
      </c>
      <c r="F46" s="2">
        <f ca="1" t="shared" si="4"/>
        <v>91.86805134092803</v>
      </c>
      <c r="G46" s="2">
        <f ca="1" t="shared" si="5"/>
        <v>87.5574402708647</v>
      </c>
      <c r="H46" s="2">
        <f ca="1" t="shared" si="6"/>
        <v>109.41771888628791</v>
      </c>
      <c r="I46" s="2">
        <f ca="1" t="shared" si="7"/>
        <v>107.19789159209525</v>
      </c>
      <c r="J46" s="2">
        <f ca="1" t="shared" si="8"/>
        <v>95.81477739702889</v>
      </c>
      <c r="K46" s="2">
        <f ca="1" t="shared" si="9"/>
        <v>100.94186827291558</v>
      </c>
      <c r="L46" s="2">
        <f ca="1" t="shared" si="10"/>
        <v>91.59393171256241</v>
      </c>
      <c r="M46" s="2">
        <f ca="1" t="shared" si="11"/>
        <v>104.40911641006016</v>
      </c>
    </row>
    <row r="47" spans="1:13" ht="12.75">
      <c r="A47" s="1">
        <v>0.18</v>
      </c>
      <c r="D47" s="2">
        <f ca="1" t="shared" si="2"/>
        <v>91.31690949487191</v>
      </c>
      <c r="E47" s="2">
        <f ca="1" t="shared" si="3"/>
        <v>99.18698633124367</v>
      </c>
      <c r="F47" s="2">
        <f ca="1" t="shared" si="4"/>
        <v>93.16603634495806</v>
      </c>
      <c r="G47" s="2">
        <f ca="1" t="shared" si="5"/>
        <v>87.42689561220247</v>
      </c>
      <c r="H47" s="2">
        <f ca="1" t="shared" si="6"/>
        <v>108.19892630114002</v>
      </c>
      <c r="I47" s="2">
        <f ca="1" t="shared" si="7"/>
        <v>108.13075247016543</v>
      </c>
      <c r="J47" s="2">
        <f ca="1" t="shared" si="8"/>
        <v>94.84005393354899</v>
      </c>
      <c r="K47" s="2">
        <f ca="1" t="shared" si="9"/>
        <v>103.07528481814259</v>
      </c>
      <c r="L47" s="2">
        <f ca="1" t="shared" si="10"/>
        <v>94.77493315024083</v>
      </c>
      <c r="M47" s="2">
        <f ca="1" t="shared" si="11"/>
        <v>101.5535749324131</v>
      </c>
    </row>
    <row r="48" spans="1:13" ht="12.75">
      <c r="A48" s="1">
        <v>0.19</v>
      </c>
      <c r="D48" s="2">
        <f ca="1" t="shared" si="2"/>
        <v>89.51498994332105</v>
      </c>
      <c r="E48" s="2">
        <f ca="1" t="shared" si="3"/>
        <v>95.20179208071683</v>
      </c>
      <c r="F48" s="2">
        <f ca="1" t="shared" si="4"/>
        <v>93.37037749396282</v>
      </c>
      <c r="G48" s="2">
        <f ca="1" t="shared" si="5"/>
        <v>87.10018888529672</v>
      </c>
      <c r="H48" s="2">
        <f ca="1" t="shared" si="6"/>
        <v>107.9184002124263</v>
      </c>
      <c r="I48" s="2">
        <f ca="1" t="shared" si="7"/>
        <v>108.51121921489649</v>
      </c>
      <c r="J48" s="2">
        <f ca="1" t="shared" si="8"/>
        <v>95.0209034133107</v>
      </c>
      <c r="K48" s="2">
        <f ca="1" t="shared" si="9"/>
        <v>104.155114684716</v>
      </c>
      <c r="L48" s="2">
        <f ca="1" t="shared" si="10"/>
        <v>93.01567004502307</v>
      </c>
      <c r="M48" s="2">
        <f ca="1" t="shared" si="11"/>
        <v>99.16111073065925</v>
      </c>
    </row>
    <row r="49" spans="1:13" ht="12.75">
      <c r="A49" s="1">
        <v>0.2</v>
      </c>
      <c r="D49" s="2">
        <f ca="1" t="shared" si="2"/>
        <v>86.83129681208418</v>
      </c>
      <c r="E49" s="2">
        <f ca="1" t="shared" si="3"/>
        <v>96.60897790624827</v>
      </c>
      <c r="F49" s="2">
        <f ca="1" t="shared" si="4"/>
        <v>95.50477650371272</v>
      </c>
      <c r="G49" s="2">
        <f ca="1" t="shared" si="5"/>
        <v>86.10261669956874</v>
      </c>
      <c r="H49" s="2">
        <f ca="1" t="shared" si="6"/>
        <v>109.25287910762361</v>
      </c>
      <c r="I49" s="2">
        <f ca="1" t="shared" si="7"/>
        <v>110.74029448627122</v>
      </c>
      <c r="J49" s="2">
        <f ca="1" t="shared" si="8"/>
        <v>93.34761019543329</v>
      </c>
      <c r="K49" s="2">
        <f ca="1" t="shared" si="9"/>
        <v>102.3522423013515</v>
      </c>
      <c r="L49" s="2">
        <f ca="1" t="shared" si="10"/>
        <v>93.44037537734475</v>
      </c>
      <c r="M49" s="2">
        <f ca="1" t="shared" si="11"/>
        <v>97.77820383246285</v>
      </c>
    </row>
    <row r="50" spans="1:13" ht="12.75">
      <c r="A50" s="1">
        <v>0.21</v>
      </c>
      <c r="D50" s="2">
        <f ca="1" t="shared" si="2"/>
        <v>87.29830157800149</v>
      </c>
      <c r="E50" s="2">
        <f ca="1" t="shared" si="3"/>
        <v>95.99856329101952</v>
      </c>
      <c r="F50" s="2">
        <f ca="1" t="shared" si="4"/>
        <v>93.75051797560981</v>
      </c>
      <c r="G50" s="2">
        <f ca="1" t="shared" si="5"/>
        <v>84.565908307827</v>
      </c>
      <c r="H50" s="2">
        <f ca="1" t="shared" si="6"/>
        <v>110.37704814369025</v>
      </c>
      <c r="I50" s="2">
        <f ca="1" t="shared" si="7"/>
        <v>108.08182437959688</v>
      </c>
      <c r="J50" s="2">
        <f ca="1" t="shared" si="8"/>
        <v>91.63926444415358</v>
      </c>
      <c r="K50" s="2">
        <f ca="1" t="shared" si="9"/>
        <v>97.59249711867619</v>
      </c>
      <c r="L50" s="2">
        <f ca="1" t="shared" si="10"/>
        <v>92.27200087047137</v>
      </c>
      <c r="M50" s="2">
        <f ca="1" t="shared" si="11"/>
        <v>101.39226059552111</v>
      </c>
    </row>
    <row r="51" spans="1:13" ht="12.75">
      <c r="A51" s="1">
        <v>0.22</v>
      </c>
      <c r="D51" s="2">
        <f ca="1" t="shared" si="2"/>
        <v>85.52395505216815</v>
      </c>
      <c r="E51" s="2">
        <f ca="1" t="shared" si="3"/>
        <v>95.06390754048999</v>
      </c>
      <c r="F51" s="2">
        <f ca="1" t="shared" si="4"/>
        <v>94.1249696778607</v>
      </c>
      <c r="G51" s="2">
        <f ca="1" t="shared" si="5"/>
        <v>82.57114646221046</v>
      </c>
      <c r="H51" s="2">
        <f ca="1" t="shared" si="6"/>
        <v>112.90320445242412</v>
      </c>
      <c r="I51" s="2">
        <f ca="1" t="shared" si="7"/>
        <v>108.13193578846102</v>
      </c>
      <c r="J51" s="2">
        <f ca="1" t="shared" si="8"/>
        <v>91.0318011413442</v>
      </c>
      <c r="K51" s="2">
        <f ca="1" t="shared" si="9"/>
        <v>99.90498596579087</v>
      </c>
      <c r="L51" s="2">
        <f ca="1" t="shared" si="10"/>
        <v>91.66370698022341</v>
      </c>
      <c r="M51" s="2">
        <f ca="1" t="shared" si="11"/>
        <v>104.48660715184789</v>
      </c>
    </row>
    <row r="52" spans="1:13" ht="12.75">
      <c r="A52" s="1">
        <v>0.23</v>
      </c>
      <c r="D52" s="2">
        <f ca="1" t="shared" si="2"/>
        <v>84.54944525660615</v>
      </c>
      <c r="E52" s="2">
        <f ca="1" t="shared" si="3"/>
        <v>90.20711480142941</v>
      </c>
      <c r="F52" s="2">
        <f ca="1" t="shared" si="4"/>
        <v>95.01138851530064</v>
      </c>
      <c r="G52" s="2">
        <f ca="1" t="shared" si="5"/>
        <v>81.83004226461884</v>
      </c>
      <c r="H52" s="2">
        <f ca="1" t="shared" si="6"/>
        <v>114.4963050086408</v>
      </c>
      <c r="I52" s="2">
        <f ca="1" t="shared" si="7"/>
        <v>106.08376740114467</v>
      </c>
      <c r="J52" s="2">
        <f ca="1" t="shared" si="8"/>
        <v>91.59958480897767</v>
      </c>
      <c r="K52" s="2">
        <f ca="1" t="shared" si="9"/>
        <v>100.7554414965342</v>
      </c>
      <c r="L52" s="2">
        <f ca="1" t="shared" si="10"/>
        <v>95.12668153309312</v>
      </c>
      <c r="M52" s="2">
        <f ca="1" t="shared" si="11"/>
        <v>105.24723130714644</v>
      </c>
    </row>
    <row r="53" spans="1:13" ht="12.75">
      <c r="A53" s="1">
        <v>0.24</v>
      </c>
      <c r="D53" s="2">
        <f ca="1" t="shared" si="2"/>
        <v>83.7468706506199</v>
      </c>
      <c r="E53" s="2">
        <f ca="1" t="shared" si="3"/>
        <v>92.0914570721915</v>
      </c>
      <c r="F53" s="2">
        <f ca="1" t="shared" si="4"/>
        <v>94.32512769170866</v>
      </c>
      <c r="G53" s="2">
        <f ca="1" t="shared" si="5"/>
        <v>82.73016781620187</v>
      </c>
      <c r="H53" s="2">
        <f ca="1" t="shared" si="6"/>
        <v>113.31286198444238</v>
      </c>
      <c r="I53" s="2">
        <f ca="1" t="shared" si="7"/>
        <v>104.35914510877365</v>
      </c>
      <c r="J53" s="2">
        <f ca="1" t="shared" si="8"/>
        <v>93.98826992992574</v>
      </c>
      <c r="K53" s="2">
        <f ca="1" t="shared" si="9"/>
        <v>103.66709436075861</v>
      </c>
      <c r="L53" s="2">
        <f ca="1" t="shared" si="10"/>
        <v>92.94816415266558</v>
      </c>
      <c r="M53" s="2">
        <f ca="1" t="shared" si="11"/>
        <v>105.50635302191967</v>
      </c>
    </row>
    <row r="54" spans="1:13" ht="12.75">
      <c r="A54" s="1">
        <v>0.25</v>
      </c>
      <c r="D54" s="2">
        <f ca="1" t="shared" si="2"/>
        <v>82.9602533845168</v>
      </c>
      <c r="E54" s="2">
        <f ca="1" t="shared" si="3"/>
        <v>92.34115377528104</v>
      </c>
      <c r="F54" s="2">
        <f ca="1" t="shared" si="4"/>
        <v>99.636332009721</v>
      </c>
      <c r="G54" s="2">
        <f ca="1" t="shared" si="5"/>
        <v>81.00765804131915</v>
      </c>
      <c r="H54" s="2">
        <f ca="1" t="shared" si="6"/>
        <v>113.03130732740561</v>
      </c>
      <c r="I54" s="2">
        <f ca="1" t="shared" si="7"/>
        <v>105.21629411698089</v>
      </c>
      <c r="J54" s="2">
        <f ca="1" t="shared" si="8"/>
        <v>94.96995399881602</v>
      </c>
      <c r="K54" s="2">
        <f ca="1" t="shared" si="9"/>
        <v>101.73563472835396</v>
      </c>
      <c r="L54" s="2">
        <f ca="1" t="shared" si="10"/>
        <v>93.07470560307742</v>
      </c>
      <c r="M54" s="2">
        <f ca="1" t="shared" si="11"/>
        <v>107.5420961477024</v>
      </c>
    </row>
    <row r="55" spans="1:13" ht="12.75">
      <c r="A55" s="1">
        <v>0.26</v>
      </c>
      <c r="D55" s="2">
        <f ca="1" t="shared" si="2"/>
        <v>80.48551839047227</v>
      </c>
      <c r="E55" s="2">
        <f ca="1" t="shared" si="3"/>
        <v>92.46931129656038</v>
      </c>
      <c r="F55" s="2">
        <f ca="1" t="shared" si="4"/>
        <v>100.84823748403434</v>
      </c>
      <c r="G55" s="2">
        <f ca="1" t="shared" si="5"/>
        <v>81.50286471458539</v>
      </c>
      <c r="H55" s="2">
        <f ca="1" t="shared" si="6"/>
        <v>112.29719951935921</v>
      </c>
      <c r="I55" s="2">
        <f ca="1" t="shared" si="7"/>
        <v>103.94148331885503</v>
      </c>
      <c r="J55" s="2">
        <f ca="1" t="shared" si="8"/>
        <v>92.13693956153595</v>
      </c>
      <c r="K55" s="2">
        <f ca="1" t="shared" si="9"/>
        <v>104.38731097052151</v>
      </c>
      <c r="L55" s="2">
        <f ca="1" t="shared" si="10"/>
        <v>93.42088585127473</v>
      </c>
      <c r="M55" s="2">
        <f ca="1" t="shared" si="11"/>
        <v>106.74550139681796</v>
      </c>
    </row>
    <row r="56" spans="1:13" ht="12.75">
      <c r="A56" s="1">
        <v>0.27</v>
      </c>
      <c r="D56" s="2">
        <f ca="1" t="shared" si="2"/>
        <v>79.99497235996616</v>
      </c>
      <c r="E56" s="2">
        <f ca="1" t="shared" si="3"/>
        <v>89.41278514533401</v>
      </c>
      <c r="F56" s="2">
        <f ca="1" t="shared" si="4"/>
        <v>98.36014637468125</v>
      </c>
      <c r="G56" s="2">
        <f ca="1" t="shared" si="5"/>
        <v>82.66852948623232</v>
      </c>
      <c r="H56" s="2">
        <f ca="1" t="shared" si="6"/>
        <v>113.34353375628206</v>
      </c>
      <c r="I56" s="2">
        <f ca="1" t="shared" si="7"/>
        <v>105.26931060047177</v>
      </c>
      <c r="J56" s="2">
        <f ca="1" t="shared" si="8"/>
        <v>91.9384198253966</v>
      </c>
      <c r="K56" s="2">
        <f ca="1" t="shared" si="9"/>
        <v>100.78825998662039</v>
      </c>
      <c r="L56" s="2">
        <f ca="1" t="shared" si="10"/>
        <v>91.58025020234288</v>
      </c>
      <c r="M56" s="2">
        <f ca="1" t="shared" si="11"/>
        <v>107.58055701740334</v>
      </c>
    </row>
    <row r="57" spans="1:13" ht="12.75">
      <c r="A57" s="1">
        <v>0.28</v>
      </c>
      <c r="D57" s="2">
        <f ca="1" t="shared" si="2"/>
        <v>79.40387178636693</v>
      </c>
      <c r="E57" s="2">
        <f ca="1" t="shared" si="3"/>
        <v>88.86851068118487</v>
      </c>
      <c r="F57" s="2">
        <f ca="1" t="shared" si="4"/>
        <v>100.15665953374788</v>
      </c>
      <c r="G57" s="2">
        <f ca="1" t="shared" si="5"/>
        <v>80.6801567477313</v>
      </c>
      <c r="H57" s="2">
        <f ca="1" t="shared" si="6"/>
        <v>112.63151899472244</v>
      </c>
      <c r="I57" s="2">
        <f ca="1" t="shared" si="7"/>
        <v>108.08643080737708</v>
      </c>
      <c r="J57" s="2">
        <f ca="1" t="shared" si="8"/>
        <v>93.12553675323143</v>
      </c>
      <c r="K57" s="2">
        <f ca="1" t="shared" si="9"/>
        <v>97.40942176271713</v>
      </c>
      <c r="L57" s="2">
        <f ca="1" t="shared" si="10"/>
        <v>92.02334866141288</v>
      </c>
      <c r="M57" s="2">
        <f ca="1" t="shared" si="11"/>
        <v>107.73302112422813</v>
      </c>
    </row>
    <row r="58" spans="1:13" ht="12.75">
      <c r="A58" s="1">
        <v>0.29</v>
      </c>
      <c r="D58" s="2">
        <f ca="1" t="shared" si="2"/>
        <v>81.17784006992657</v>
      </c>
      <c r="E58" s="2">
        <f ca="1" t="shared" si="3"/>
        <v>85.27598022012467</v>
      </c>
      <c r="F58" s="2">
        <f ca="1" t="shared" si="4"/>
        <v>103.34474560126195</v>
      </c>
      <c r="G58" s="2">
        <f ca="1" t="shared" si="5"/>
        <v>80.81676593793222</v>
      </c>
      <c r="H58" s="2">
        <f ca="1" t="shared" si="6"/>
        <v>112.44466044575546</v>
      </c>
      <c r="I58" s="2">
        <f ca="1" t="shared" si="7"/>
        <v>109.50976518436482</v>
      </c>
      <c r="J58" s="2">
        <f ca="1" t="shared" si="8"/>
        <v>93.41706498157583</v>
      </c>
      <c r="K58" s="2">
        <f ca="1" t="shared" si="9"/>
        <v>97.02869577080122</v>
      </c>
      <c r="L58" s="2">
        <f ca="1" t="shared" si="10"/>
        <v>94.17010475628538</v>
      </c>
      <c r="M58" s="2">
        <f ca="1" t="shared" si="11"/>
        <v>108.31045813183924</v>
      </c>
    </row>
    <row r="59" spans="1:13" ht="12.75">
      <c r="A59" s="1">
        <v>0.3</v>
      </c>
      <c r="D59" s="2">
        <f ca="1" t="shared" si="2"/>
        <v>81.76988144628757</v>
      </c>
      <c r="E59" s="2">
        <f ca="1" t="shared" si="3"/>
        <v>84.13014509967675</v>
      </c>
      <c r="F59" s="2">
        <f ca="1" t="shared" si="4"/>
        <v>103.45733971564329</v>
      </c>
      <c r="G59" s="2">
        <f ca="1" t="shared" si="5"/>
        <v>82.13079437687409</v>
      </c>
      <c r="H59" s="2">
        <f ca="1" t="shared" si="6"/>
        <v>113.56832433249424</v>
      </c>
      <c r="I59" s="2">
        <f ca="1" t="shared" si="7"/>
        <v>108.66106911810924</v>
      </c>
      <c r="J59" s="2">
        <f ca="1" t="shared" si="8"/>
        <v>94.78241438727092</v>
      </c>
      <c r="K59" s="2">
        <f ca="1" t="shared" si="9"/>
        <v>97.55364722676924</v>
      </c>
      <c r="L59" s="2">
        <f ca="1" t="shared" si="10"/>
        <v>97.19816218066619</v>
      </c>
      <c r="M59" s="2">
        <f ca="1" t="shared" si="11"/>
        <v>109.12138825599423</v>
      </c>
    </row>
    <row r="60" spans="1:13" ht="12.75">
      <c r="A60" s="1">
        <v>0.31</v>
      </c>
      <c r="D60" s="2">
        <f ca="1" t="shared" si="2"/>
        <v>82.15107569387827</v>
      </c>
      <c r="E60" s="2">
        <f ca="1" t="shared" si="3"/>
        <v>86.68944193066673</v>
      </c>
      <c r="F60" s="2">
        <f ca="1" t="shared" si="4"/>
        <v>100.489054908636</v>
      </c>
      <c r="G60" s="2">
        <f ca="1" t="shared" si="5"/>
        <v>82.79373908331131</v>
      </c>
      <c r="H60" s="2">
        <f ca="1" t="shared" si="6"/>
        <v>116.45427453967287</v>
      </c>
      <c r="I60" s="2">
        <f ca="1" t="shared" si="7"/>
        <v>109.18554069504466</v>
      </c>
      <c r="J60" s="2">
        <f ca="1" t="shared" si="8"/>
        <v>95.39360648531341</v>
      </c>
      <c r="K60" s="2">
        <f ca="1" t="shared" si="9"/>
        <v>97.86361186032327</v>
      </c>
      <c r="L60" s="2">
        <f ca="1" t="shared" si="10"/>
        <v>97.35292601136109</v>
      </c>
      <c r="M60" s="2">
        <f ca="1" t="shared" si="11"/>
        <v>109.2271734489652</v>
      </c>
    </row>
    <row r="61" spans="1:13" ht="12.75">
      <c r="A61" s="1">
        <v>0.32</v>
      </c>
      <c r="D61" s="2">
        <f ca="1" t="shared" si="2"/>
        <v>79.13729213539654</v>
      </c>
      <c r="E61" s="2">
        <f ca="1" t="shared" si="3"/>
        <v>87.58032826454452</v>
      </c>
      <c r="F61" s="2">
        <f ca="1" t="shared" si="4"/>
        <v>99.20466762674499</v>
      </c>
      <c r="G61" s="2">
        <f ca="1" t="shared" si="5"/>
        <v>82.47375231159977</v>
      </c>
      <c r="H61" s="2">
        <f ca="1" t="shared" si="6"/>
        <v>115.70745308358393</v>
      </c>
      <c r="I61" s="2">
        <f ca="1" t="shared" si="7"/>
        <v>107.50456230483181</v>
      </c>
      <c r="J61" s="2">
        <f ca="1" t="shared" si="8"/>
        <v>95.8972556418625</v>
      </c>
      <c r="K61" s="2">
        <f ca="1" t="shared" si="9"/>
        <v>95.38846981849215</v>
      </c>
      <c r="L61" s="2">
        <f ca="1" t="shared" si="10"/>
        <v>97.04928573994702</v>
      </c>
      <c r="M61" s="2">
        <f ca="1" t="shared" si="11"/>
        <v>111.802221010284</v>
      </c>
    </row>
    <row r="62" spans="1:13" ht="12.75">
      <c r="A62" s="1">
        <v>0.33</v>
      </c>
      <c r="D62" s="2">
        <f ca="1" t="shared" si="2"/>
        <v>79.3435702136167</v>
      </c>
      <c r="E62" s="2">
        <f ca="1" t="shared" si="3"/>
        <v>87.8092211196646</v>
      </c>
      <c r="F62" s="2">
        <f ca="1" t="shared" si="4"/>
        <v>99.87966371938158</v>
      </c>
      <c r="G62" s="2">
        <f ca="1" t="shared" si="5"/>
        <v>81.42490767588109</v>
      </c>
      <c r="H62" s="2">
        <f ca="1" t="shared" si="6"/>
        <v>116.24680649198326</v>
      </c>
      <c r="I62" s="2">
        <f ca="1" t="shared" si="7"/>
        <v>104.96896359448952</v>
      </c>
      <c r="J62" s="2">
        <f ca="1" t="shared" si="8"/>
        <v>94.8323570915133</v>
      </c>
      <c r="K62" s="2">
        <f ca="1" t="shared" si="9"/>
        <v>94.88833789581254</v>
      </c>
      <c r="L62" s="2">
        <f ca="1" t="shared" si="10"/>
        <v>95.92455372113356</v>
      </c>
      <c r="M62" s="2">
        <f ca="1" t="shared" si="11"/>
        <v>112.12407102069372</v>
      </c>
    </row>
    <row r="63" spans="1:13" ht="12.75">
      <c r="A63" s="1">
        <v>0.34</v>
      </c>
      <c r="D63" s="2">
        <f ca="1" t="shared" si="2"/>
        <v>75.97767861644292</v>
      </c>
      <c r="E63" s="2">
        <f ca="1" t="shared" si="3"/>
        <v>86.62512994510108</v>
      </c>
      <c r="F63" s="2">
        <f ca="1" t="shared" si="4"/>
        <v>99.91427830759046</v>
      </c>
      <c r="G63" s="2">
        <f ca="1" t="shared" si="5"/>
        <v>81.36547332191083</v>
      </c>
      <c r="H63" s="2">
        <f ca="1" t="shared" si="6"/>
        <v>117.64855537355014</v>
      </c>
      <c r="I63" s="2">
        <f ca="1" t="shared" si="7"/>
        <v>104.25163344105826</v>
      </c>
      <c r="J63" s="2">
        <f ca="1" t="shared" si="8"/>
        <v>93.09743951619818</v>
      </c>
      <c r="K63" s="2">
        <f ca="1" t="shared" si="9"/>
        <v>97.32916791452391</v>
      </c>
      <c r="L63" s="2">
        <f ca="1" t="shared" si="10"/>
        <v>97.01777610005186</v>
      </c>
      <c r="M63" s="2">
        <f ca="1" t="shared" si="11"/>
        <v>111.14609491802656</v>
      </c>
    </row>
    <row r="64" spans="1:13" ht="12.75">
      <c r="A64" s="1">
        <v>0.35</v>
      </c>
      <c r="D64" s="2">
        <f ca="1" t="shared" si="2"/>
        <v>75.83193526325911</v>
      </c>
      <c r="E64" s="2">
        <f ca="1" t="shared" si="3"/>
        <v>85.76542151859971</v>
      </c>
      <c r="F64" s="2">
        <f ca="1" t="shared" si="4"/>
        <v>97.42601725426233</v>
      </c>
      <c r="G64" s="2">
        <f ca="1" t="shared" si="5"/>
        <v>82.55596322445979</v>
      </c>
      <c r="H64" s="2">
        <f ca="1" t="shared" si="6"/>
        <v>120.1987511333324</v>
      </c>
      <c r="I64" s="2">
        <f ca="1" t="shared" si="7"/>
        <v>101.7095838102355</v>
      </c>
      <c r="J64" s="2">
        <f ca="1" t="shared" si="8"/>
        <v>94.57315972088675</v>
      </c>
      <c r="K64" s="2">
        <f ca="1" t="shared" si="9"/>
        <v>96.31391917348115</v>
      </c>
      <c r="L64" s="2">
        <f ca="1" t="shared" si="10"/>
        <v>96.5099939508592</v>
      </c>
      <c r="M64" s="2">
        <f ca="1" t="shared" si="11"/>
        <v>112.60156252633803</v>
      </c>
    </row>
    <row r="65" spans="1:13" ht="12.75">
      <c r="A65" s="1">
        <v>0.36</v>
      </c>
      <c r="D65" s="2">
        <f ca="1" t="shared" si="2"/>
        <v>76.14808213893095</v>
      </c>
      <c r="E65" s="2">
        <f ca="1" t="shared" si="3"/>
        <v>84.62624731875015</v>
      </c>
      <c r="F65" s="2">
        <f ca="1" t="shared" si="4"/>
        <v>96.67258076585482</v>
      </c>
      <c r="G65" s="2">
        <f ca="1" t="shared" si="5"/>
        <v>80.73542560488572</v>
      </c>
      <c r="H65" s="2">
        <f ca="1" t="shared" si="6"/>
        <v>116.89218939316811</v>
      </c>
      <c r="I65" s="2">
        <f ca="1" t="shared" si="7"/>
        <v>106.526194467871</v>
      </c>
      <c r="J65" s="2">
        <f ca="1" t="shared" si="8"/>
        <v>93.59021493567509</v>
      </c>
      <c r="K65" s="2">
        <f ca="1" t="shared" si="9"/>
        <v>98.49542330266124</v>
      </c>
      <c r="L65" s="2">
        <f ca="1" t="shared" si="10"/>
        <v>95.0404157757602</v>
      </c>
      <c r="M65" s="2">
        <f ca="1" t="shared" si="11"/>
        <v>112.06364976256701</v>
      </c>
    </row>
    <row r="66" spans="1:13" ht="12.75">
      <c r="A66" s="1">
        <v>0.37</v>
      </c>
      <c r="D66" s="2">
        <f ca="1" t="shared" si="2"/>
        <v>74.08502032135317</v>
      </c>
      <c r="E66" s="2">
        <f ca="1" t="shared" si="3"/>
        <v>83.10896253163352</v>
      </c>
      <c r="F66" s="2">
        <f ca="1" t="shared" si="4"/>
        <v>97.7059762043945</v>
      </c>
      <c r="G66" s="2">
        <f ca="1" t="shared" si="5"/>
        <v>78.64977122489618</v>
      </c>
      <c r="H66" s="2">
        <f ca="1" t="shared" si="6"/>
        <v>115.21001657710107</v>
      </c>
      <c r="I66" s="2">
        <f ca="1" t="shared" si="7"/>
        <v>105.40629467630319</v>
      </c>
      <c r="J66" s="2">
        <f ca="1" t="shared" si="8"/>
        <v>94.6354996666363</v>
      </c>
      <c r="K66" s="2">
        <f ca="1" t="shared" si="9"/>
        <v>100.57981526964107</v>
      </c>
      <c r="L66" s="2">
        <f ca="1" t="shared" si="10"/>
        <v>95.96461271736023</v>
      </c>
      <c r="M66" s="2">
        <f ca="1" t="shared" si="11"/>
        <v>108.57709106143614</v>
      </c>
    </row>
    <row r="67" spans="1:13" ht="12.75">
      <c r="A67" s="1">
        <v>0.38</v>
      </c>
      <c r="D67" s="2">
        <f ca="1" t="shared" si="2"/>
        <v>73.88511999133087</v>
      </c>
      <c r="E67" s="2">
        <f ca="1" t="shared" si="3"/>
        <v>85.1572365152201</v>
      </c>
      <c r="F67" s="2">
        <f ca="1" t="shared" si="4"/>
        <v>96.02569210763056</v>
      </c>
      <c r="G67" s="2">
        <f ca="1" t="shared" si="5"/>
        <v>79.7159993846868</v>
      </c>
      <c r="H67" s="2">
        <f ca="1" t="shared" si="6"/>
        <v>115.43201104118491</v>
      </c>
      <c r="I67" s="2">
        <f ca="1" t="shared" si="7"/>
        <v>106.95370672389876</v>
      </c>
      <c r="J67" s="2">
        <f ca="1" t="shared" si="8"/>
        <v>94.213071958028</v>
      </c>
      <c r="K67" s="2">
        <f ca="1" t="shared" si="9"/>
        <v>103.30169982043004</v>
      </c>
      <c r="L67" s="2">
        <f ca="1" t="shared" si="10"/>
        <v>98.17870089753549</v>
      </c>
      <c r="M67" s="2">
        <f ca="1" t="shared" si="11"/>
        <v>110.10961605915395</v>
      </c>
    </row>
    <row r="68" spans="1:13" ht="12.75">
      <c r="A68" s="1">
        <v>0.39</v>
      </c>
      <c r="D68" s="2">
        <f ca="1" t="shared" si="2"/>
        <v>71.67267231804945</v>
      </c>
      <c r="E68" s="2">
        <f ca="1" t="shared" si="3"/>
        <v>85.98437067411626</v>
      </c>
      <c r="F68" s="2">
        <f ca="1" t="shared" si="4"/>
        <v>97.1014129061095</v>
      </c>
      <c r="G68" s="2">
        <f ca="1" t="shared" si="5"/>
        <v>80.34050482477323</v>
      </c>
      <c r="H68" s="2">
        <f ca="1" t="shared" si="6"/>
        <v>113.03784178989325</v>
      </c>
      <c r="I68" s="2">
        <f ca="1" t="shared" si="7"/>
        <v>106.11602243463575</v>
      </c>
      <c r="J68" s="2">
        <f ca="1" t="shared" si="8"/>
        <v>97.5266998922194</v>
      </c>
      <c r="K68" s="2">
        <f ca="1" t="shared" si="9"/>
        <v>103.24264138615933</v>
      </c>
      <c r="L68" s="2">
        <f ca="1" t="shared" si="10"/>
        <v>100.20730832898919</v>
      </c>
      <c r="M68" s="2">
        <f ca="1" t="shared" si="11"/>
        <v>112.27435422827763</v>
      </c>
    </row>
    <row r="69" spans="1:13" ht="12.75">
      <c r="A69" s="1">
        <v>0.4</v>
      </c>
      <c r="D69" s="2">
        <f ca="1" t="shared" si="2"/>
        <v>70.44052195970676</v>
      </c>
      <c r="E69" s="2">
        <f ca="1" t="shared" si="3"/>
        <v>87.6648204608826</v>
      </c>
      <c r="F69" s="2">
        <f ca="1" t="shared" si="4"/>
        <v>97.24526491656238</v>
      </c>
      <c r="G69" s="2">
        <f ca="1" t="shared" si="5"/>
        <v>79.98884959316474</v>
      </c>
      <c r="H69" s="2">
        <f ca="1" t="shared" si="6"/>
        <v>111.22366130841486</v>
      </c>
      <c r="I69" s="2">
        <f ca="1" t="shared" si="7"/>
        <v>107.40035054538599</v>
      </c>
      <c r="J69" s="2">
        <f ca="1" t="shared" si="8"/>
        <v>98.4229991511785</v>
      </c>
      <c r="K69" s="2">
        <f ca="1" t="shared" si="9"/>
        <v>101.91027366882103</v>
      </c>
      <c r="L69" s="2">
        <f ca="1" t="shared" si="10"/>
        <v>99.86221093331203</v>
      </c>
      <c r="M69" s="2">
        <f ca="1" t="shared" si="11"/>
        <v>116.58592632929097</v>
      </c>
    </row>
    <row r="70" spans="1:13" ht="12.75">
      <c r="A70" s="1">
        <v>0.41</v>
      </c>
      <c r="D70" s="2">
        <f ca="1" t="shared" si="2"/>
        <v>72.09591420475309</v>
      </c>
      <c r="E70" s="2">
        <f ca="1" t="shared" si="3"/>
        <v>88.68578283577575</v>
      </c>
      <c r="F70" s="2">
        <f ca="1" t="shared" si="4"/>
        <v>101.08800813774374</v>
      </c>
      <c r="G70" s="2">
        <f ca="1" t="shared" si="5"/>
        <v>82.33449097116545</v>
      </c>
      <c r="H70" s="2">
        <f ca="1" t="shared" si="6"/>
        <v>112.16901869571682</v>
      </c>
      <c r="I70" s="2">
        <f ca="1" t="shared" si="7"/>
        <v>110.42045096923749</v>
      </c>
      <c r="J70" s="2">
        <f ca="1" t="shared" si="8"/>
        <v>99.90908337428444</v>
      </c>
      <c r="K70" s="2">
        <f ca="1" t="shared" si="9"/>
        <v>104.57840852715057</v>
      </c>
      <c r="L70" s="2">
        <f ca="1" t="shared" si="10"/>
        <v>104.4437442003305</v>
      </c>
      <c r="M70" s="2">
        <f ca="1" t="shared" si="11"/>
        <v>117.53450303676763</v>
      </c>
    </row>
    <row r="71" spans="1:13" ht="12.75">
      <c r="A71" s="1">
        <v>0.42</v>
      </c>
      <c r="D71" s="2">
        <f ca="1" t="shared" si="2"/>
        <v>73.31900611745505</v>
      </c>
      <c r="E71" s="2">
        <f ca="1" t="shared" si="3"/>
        <v>89.37944167281394</v>
      </c>
      <c r="F71" s="2">
        <f ca="1" t="shared" si="4"/>
        <v>99.20247163075828</v>
      </c>
      <c r="G71" s="2">
        <f ca="1" t="shared" si="5"/>
        <v>84.46164862690789</v>
      </c>
      <c r="H71" s="2">
        <f ca="1" t="shared" si="6"/>
        <v>109.63203381859518</v>
      </c>
      <c r="I71" s="2">
        <f ca="1" t="shared" si="7"/>
        <v>110.08957092950557</v>
      </c>
      <c r="J71" s="2">
        <f ca="1" t="shared" si="8"/>
        <v>99.904103139716</v>
      </c>
      <c r="K71" s="2">
        <f ca="1" t="shared" si="9"/>
        <v>101.34332759689663</v>
      </c>
      <c r="L71" s="2">
        <f ca="1" t="shared" si="10"/>
        <v>103.21696359508447</v>
      </c>
      <c r="M71" s="2">
        <f ca="1" t="shared" si="11"/>
        <v>119.41402074466524</v>
      </c>
    </row>
    <row r="72" spans="1:13" ht="12.75">
      <c r="A72" s="1">
        <v>0.43</v>
      </c>
      <c r="D72" s="2">
        <f ca="1" t="shared" si="2"/>
        <v>73.03937237681362</v>
      </c>
      <c r="E72" s="2">
        <f ca="1" t="shared" si="3"/>
        <v>89.34625593190765</v>
      </c>
      <c r="F72" s="2">
        <f ca="1" t="shared" si="4"/>
        <v>96.27283841357551</v>
      </c>
      <c r="G72" s="2">
        <f ca="1" t="shared" si="5"/>
        <v>83.7033926678646</v>
      </c>
      <c r="H72" s="2">
        <f ca="1" t="shared" si="6"/>
        <v>103.65512336383543</v>
      </c>
      <c r="I72" s="2">
        <f ca="1" t="shared" si="7"/>
        <v>108.11030882239088</v>
      </c>
      <c r="J72" s="2">
        <f ca="1" t="shared" si="8"/>
        <v>96.22679058751045</v>
      </c>
      <c r="K72" s="2">
        <f ca="1" t="shared" si="9"/>
        <v>102.06841879853613</v>
      </c>
      <c r="L72" s="2">
        <f ca="1" t="shared" si="10"/>
        <v>106.66587797312059</v>
      </c>
      <c r="M72" s="2">
        <f ca="1" t="shared" si="11"/>
        <v>121.99230952625189</v>
      </c>
    </row>
    <row r="73" spans="1:13" ht="12.75">
      <c r="A73" s="1">
        <v>0.44</v>
      </c>
      <c r="D73" s="2">
        <f ca="1" t="shared" si="2"/>
        <v>70.94380254866672</v>
      </c>
      <c r="E73" s="2">
        <f ca="1" t="shared" si="3"/>
        <v>92.11706665996</v>
      </c>
      <c r="F73" s="2">
        <f ca="1" t="shared" si="4"/>
        <v>96.48751645624341</v>
      </c>
      <c r="G73" s="2">
        <f ca="1" t="shared" si="5"/>
        <v>82.44537398539022</v>
      </c>
      <c r="H73" s="2">
        <f ca="1" t="shared" si="6"/>
        <v>99.57625300602228</v>
      </c>
      <c r="I73" s="2">
        <f ca="1" t="shared" si="7"/>
        <v>110.32379952946417</v>
      </c>
      <c r="J73" s="2">
        <f ca="1" t="shared" si="8"/>
        <v>101.23234882111802</v>
      </c>
      <c r="K73" s="2">
        <f ca="1" t="shared" si="9"/>
        <v>101.12338577142555</v>
      </c>
      <c r="L73" s="2">
        <f ca="1" t="shared" si="10"/>
        <v>104.66231715509241</v>
      </c>
      <c r="M73" s="2">
        <f ca="1" t="shared" si="11"/>
        <v>123.98947414476334</v>
      </c>
    </row>
    <row r="74" spans="1:13" ht="12.75">
      <c r="A74" s="1">
        <v>0.45</v>
      </c>
      <c r="D74" s="2">
        <f ca="1" t="shared" si="2"/>
        <v>69.97805748696194</v>
      </c>
      <c r="E74" s="2">
        <f ca="1" t="shared" si="3"/>
        <v>92.17826978787832</v>
      </c>
      <c r="F74" s="2">
        <f ca="1" t="shared" si="4"/>
        <v>96.30434188516408</v>
      </c>
      <c r="G74" s="2">
        <f ca="1" t="shared" si="5"/>
        <v>83.38571563861919</v>
      </c>
      <c r="H74" s="2">
        <f ca="1" t="shared" si="6"/>
        <v>99.71248542785216</v>
      </c>
      <c r="I74" s="2">
        <f ca="1" t="shared" si="7"/>
        <v>111.94783419465658</v>
      </c>
      <c r="J74" s="2">
        <f ca="1" t="shared" si="8"/>
        <v>99.80733521725362</v>
      </c>
      <c r="K74" s="2">
        <f ca="1" t="shared" si="9"/>
        <v>104.77625266061229</v>
      </c>
      <c r="L74" s="2">
        <f ca="1" t="shared" si="10"/>
        <v>103.58751531293846</v>
      </c>
      <c r="M74" s="2">
        <f ca="1" t="shared" si="11"/>
        <v>123.79449412034573</v>
      </c>
    </row>
    <row r="75" spans="1:13" ht="12.75">
      <c r="A75" s="1">
        <v>0.46</v>
      </c>
      <c r="D75" s="2">
        <f ca="1" t="shared" si="2"/>
        <v>70.2888284615816</v>
      </c>
      <c r="E75" s="2">
        <f ca="1" t="shared" si="3"/>
        <v>94.78987795097521</v>
      </c>
      <c r="F75" s="2">
        <f ca="1" t="shared" si="4"/>
        <v>97.56882086592519</v>
      </c>
      <c r="G75" s="2">
        <f ca="1" t="shared" si="5"/>
        <v>82.03256230390285</v>
      </c>
      <c r="H75" s="2">
        <f ca="1" t="shared" si="6"/>
        <v>100.48212243290538</v>
      </c>
      <c r="I75" s="2">
        <f ca="1" t="shared" si="7"/>
        <v>111.26930395881996</v>
      </c>
      <c r="J75" s="2">
        <f ca="1" t="shared" si="8"/>
        <v>100.79319524557127</v>
      </c>
      <c r="K75" s="2">
        <f ca="1" t="shared" si="9"/>
        <v>102.83323212485622</v>
      </c>
      <c r="L75" s="2">
        <f ca="1" t="shared" si="10"/>
        <v>106.32992715177107</v>
      </c>
      <c r="M75" s="2">
        <f ca="1" t="shared" si="11"/>
        <v>124.34202111534626</v>
      </c>
    </row>
    <row r="76" spans="1:13" ht="12.75">
      <c r="A76" s="1">
        <v>0.47</v>
      </c>
      <c r="D76" s="2">
        <f ca="1" t="shared" si="2"/>
        <v>69.4098397744933</v>
      </c>
      <c r="E76" s="2">
        <f ca="1" t="shared" si="3"/>
        <v>96.06870058690619</v>
      </c>
      <c r="F76" s="2">
        <f ca="1" t="shared" si="4"/>
        <v>99.12944456031865</v>
      </c>
      <c r="G76" s="2">
        <f ca="1" t="shared" si="5"/>
        <v>82.29898305823171</v>
      </c>
      <c r="H76" s="2">
        <f ca="1" t="shared" si="6"/>
        <v>101.13855833373565</v>
      </c>
      <c r="I76" s="2">
        <f ca="1" t="shared" si="7"/>
        <v>111.69258241001648</v>
      </c>
      <c r="J76" s="2">
        <f ca="1" t="shared" si="8"/>
        <v>97.5945489391383</v>
      </c>
      <c r="K76" s="2">
        <f ca="1" t="shared" si="9"/>
        <v>101.08019877767674</v>
      </c>
      <c r="L76" s="2">
        <f ca="1" t="shared" si="10"/>
        <v>109.993903279156</v>
      </c>
      <c r="M76" s="2">
        <f ca="1" t="shared" si="11"/>
        <v>123.74018459359975</v>
      </c>
    </row>
    <row r="77" spans="1:13" ht="12.75">
      <c r="A77" s="1">
        <v>0.48</v>
      </c>
      <c r="D77" s="2">
        <f ca="1" t="shared" si="2"/>
        <v>70.39756687251369</v>
      </c>
      <c r="E77" s="2">
        <f ca="1" t="shared" si="3"/>
        <v>100.08915741536788</v>
      </c>
      <c r="F77" s="2">
        <f ca="1" t="shared" si="4"/>
        <v>99.42470873450728</v>
      </c>
      <c r="G77" s="2">
        <f ca="1" t="shared" si="5"/>
        <v>84.57953485655982</v>
      </c>
      <c r="H77" s="2">
        <f ca="1" t="shared" si="6"/>
        <v>101.14072650771553</v>
      </c>
      <c r="I77" s="2">
        <f ca="1" t="shared" si="7"/>
        <v>110.7098655527689</v>
      </c>
      <c r="J77" s="2">
        <f ca="1" t="shared" si="8"/>
        <v>97.8660659861034</v>
      </c>
      <c r="K77" s="2">
        <f ca="1" t="shared" si="9"/>
        <v>97.56116921486571</v>
      </c>
      <c r="L77" s="2">
        <f ca="1" t="shared" si="10"/>
        <v>111.61249623584888</v>
      </c>
      <c r="M77" s="2">
        <f ca="1" t="shared" si="11"/>
        <v>123.62697510477535</v>
      </c>
    </row>
    <row r="78" spans="1:13" ht="12.75">
      <c r="A78" s="1">
        <v>0.49</v>
      </c>
      <c r="D78" s="2">
        <f ca="1" t="shared" si="2"/>
        <v>70.63055951694224</v>
      </c>
      <c r="E78" s="2">
        <f ca="1" t="shared" si="3"/>
        <v>101.6116201948588</v>
      </c>
      <c r="F78" s="2">
        <f ca="1" t="shared" si="4"/>
        <v>99.14230657007035</v>
      </c>
      <c r="G78" s="2">
        <f ca="1" t="shared" si="5"/>
        <v>85.8751474970673</v>
      </c>
      <c r="H78" s="2">
        <f ca="1" t="shared" si="6"/>
        <v>99.88118430926029</v>
      </c>
      <c r="I78" s="2">
        <f ca="1" t="shared" si="7"/>
        <v>110.93121658990667</v>
      </c>
      <c r="J78" s="2">
        <f ca="1" t="shared" si="8"/>
        <v>97.41434208155707</v>
      </c>
      <c r="K78" s="2">
        <f ca="1" t="shared" si="9"/>
        <v>98.61603649302025</v>
      </c>
      <c r="L78" s="2">
        <f ca="1" t="shared" si="10"/>
        <v>112.22260601322624</v>
      </c>
      <c r="M78" s="2">
        <f ca="1" t="shared" si="11"/>
        <v>124.98816559186051</v>
      </c>
    </row>
    <row r="79" spans="1:13" ht="12.75">
      <c r="A79" s="1">
        <v>0.5</v>
      </c>
      <c r="D79" s="2">
        <f ca="1" t="shared" si="2"/>
        <v>69.58075392122146</v>
      </c>
      <c r="E79" s="2">
        <f ca="1" t="shared" si="3"/>
        <v>101.57277837379702</v>
      </c>
      <c r="F79" s="2">
        <f ca="1" t="shared" si="4"/>
        <v>98.64609756666742</v>
      </c>
      <c r="G79" s="2">
        <f ca="1" t="shared" si="5"/>
        <v>88.25972123743861</v>
      </c>
      <c r="H79" s="2">
        <f ca="1" t="shared" si="6"/>
        <v>97.14664256087723</v>
      </c>
      <c r="I79" s="2">
        <f ca="1" t="shared" si="7"/>
        <v>111.1850292877891</v>
      </c>
      <c r="J79" s="2">
        <f ca="1" t="shared" si="8"/>
        <v>97.64329748947023</v>
      </c>
      <c r="K79" s="2">
        <f ca="1" t="shared" si="9"/>
        <v>100.06869045217695</v>
      </c>
      <c r="L79" s="2">
        <f ca="1" t="shared" si="10"/>
        <v>110.17308887127058</v>
      </c>
      <c r="M79" s="2">
        <f ca="1" t="shared" si="11"/>
        <v>127.96974045470456</v>
      </c>
    </row>
    <row r="80" spans="1:13" ht="12.75">
      <c r="A80" s="1">
        <v>0.51</v>
      </c>
      <c r="D80" s="2">
        <f ca="1" t="shared" si="2"/>
        <v>69.52002502051475</v>
      </c>
      <c r="E80" s="2">
        <f ca="1" t="shared" si="3"/>
        <v>100.99201422407332</v>
      </c>
      <c r="F80" s="2">
        <f ca="1" t="shared" si="4"/>
        <v>97.1855537422265</v>
      </c>
      <c r="G80" s="2">
        <f ca="1" t="shared" si="5"/>
        <v>90.98053278481882</v>
      </c>
      <c r="H80" s="2">
        <f ca="1" t="shared" si="6"/>
        <v>99.92394802684946</v>
      </c>
      <c r="I80" s="2">
        <f ca="1" t="shared" si="7"/>
        <v>108.52642295357585</v>
      </c>
      <c r="J80" s="2">
        <f ca="1" t="shared" si="8"/>
        <v>101.20858700983368</v>
      </c>
      <c r="K80" s="2">
        <f ca="1" t="shared" si="9"/>
        <v>101.70337066720317</v>
      </c>
      <c r="L80" s="2">
        <f ca="1" t="shared" si="10"/>
        <v>110.50446621374765</v>
      </c>
      <c r="M80" s="2">
        <f ca="1" t="shared" si="11"/>
        <v>130.57128982672768</v>
      </c>
    </row>
    <row r="81" spans="1:13" ht="12.75">
      <c r="A81" s="1">
        <v>0.52</v>
      </c>
      <c r="D81" s="2">
        <f ca="1" t="shared" si="2"/>
        <v>68.57701000592843</v>
      </c>
      <c r="E81" s="2">
        <f ca="1" t="shared" si="3"/>
        <v>95.4695877187734</v>
      </c>
      <c r="F81" s="2">
        <f ca="1" t="shared" si="4"/>
        <v>99.03994958244452</v>
      </c>
      <c r="G81" s="2">
        <f ca="1" t="shared" si="5"/>
        <v>90.19434197050708</v>
      </c>
      <c r="H81" s="2">
        <f ca="1" t="shared" si="6"/>
        <v>101.52458416259255</v>
      </c>
      <c r="I81" s="2">
        <f ca="1" t="shared" si="7"/>
        <v>106.07398546798822</v>
      </c>
      <c r="J81" s="2">
        <f ca="1" t="shared" si="8"/>
        <v>98.80903021085231</v>
      </c>
      <c r="K81" s="2">
        <f ca="1" t="shared" si="9"/>
        <v>104.150935445645</v>
      </c>
      <c r="L81" s="2">
        <f ca="1" t="shared" si="10"/>
        <v>110.6483592330976</v>
      </c>
      <c r="M81" s="2">
        <f ca="1" t="shared" si="11"/>
        <v>130.64978635841854</v>
      </c>
    </row>
    <row r="82" spans="1:13" ht="12.75">
      <c r="A82" s="1">
        <v>0.53</v>
      </c>
      <c r="D82" s="2">
        <f ca="1" t="shared" si="2"/>
        <v>70.88484957467395</v>
      </c>
      <c r="E82" s="2">
        <f ca="1" t="shared" si="3"/>
        <v>95.97552594737175</v>
      </c>
      <c r="F82" s="2">
        <f ca="1" t="shared" si="4"/>
        <v>98.00905598834392</v>
      </c>
      <c r="G82" s="2">
        <f ca="1" t="shared" si="5"/>
        <v>88.25284226012212</v>
      </c>
      <c r="H82" s="2">
        <f ca="1" t="shared" si="6"/>
        <v>103.75138904493639</v>
      </c>
      <c r="I82" s="2">
        <f ca="1" t="shared" si="7"/>
        <v>106.07571353958336</v>
      </c>
      <c r="J82" s="2">
        <f ca="1" t="shared" si="8"/>
        <v>97.3637436647275</v>
      </c>
      <c r="K82" s="2">
        <f ca="1" t="shared" si="9"/>
        <v>104.93545129154604</v>
      </c>
      <c r="L82" s="2">
        <f ca="1" t="shared" si="10"/>
        <v>108.57817570427278</v>
      </c>
      <c r="M82" s="2">
        <f ca="1" t="shared" si="11"/>
        <v>130.40205899674234</v>
      </c>
    </row>
    <row r="83" spans="1:13" ht="12.75">
      <c r="A83" s="1">
        <v>0.54</v>
      </c>
      <c r="D83" s="2">
        <f ca="1" t="shared" si="2"/>
        <v>70.5774566917273</v>
      </c>
      <c r="E83" s="2">
        <f ca="1" t="shared" si="3"/>
        <v>97.17195329527738</v>
      </c>
      <c r="F83" s="2">
        <f ca="1" t="shared" si="4"/>
        <v>95.42370760712606</v>
      </c>
      <c r="G83" s="2">
        <f ca="1" t="shared" si="5"/>
        <v>89.24274306252579</v>
      </c>
      <c r="H83" s="2">
        <f ca="1" t="shared" si="6"/>
        <v>101.78516103094589</v>
      </c>
      <c r="I83" s="2">
        <f ca="1" t="shared" si="7"/>
        <v>105.1812787993698</v>
      </c>
      <c r="J83" s="2">
        <f ca="1" t="shared" si="8"/>
        <v>96.76758594662067</v>
      </c>
      <c r="K83" s="2">
        <f ca="1" t="shared" si="9"/>
        <v>104.73928030398523</v>
      </c>
      <c r="L83" s="2">
        <f ca="1" t="shared" si="10"/>
        <v>107.06744936298952</v>
      </c>
      <c r="M83" s="2">
        <f ca="1" t="shared" si="11"/>
        <v>129.75023698084823</v>
      </c>
    </row>
    <row r="84" spans="1:13" ht="12.75">
      <c r="A84" s="1">
        <v>0.55</v>
      </c>
      <c r="D84" s="2">
        <f ca="1" t="shared" si="2"/>
        <v>73.25193116976573</v>
      </c>
      <c r="E84" s="2">
        <f ca="1" t="shared" si="3"/>
        <v>95.90581214020192</v>
      </c>
      <c r="F84" s="2">
        <f ca="1" t="shared" si="4"/>
        <v>96.7267890341918</v>
      </c>
      <c r="G84" s="2">
        <f ca="1" t="shared" si="5"/>
        <v>89.70315079754516</v>
      </c>
      <c r="H84" s="2">
        <f ca="1" t="shared" si="6"/>
        <v>101.29726615765554</v>
      </c>
      <c r="I84" s="2">
        <f ca="1" t="shared" si="7"/>
        <v>106.13376608901872</v>
      </c>
      <c r="J84" s="2">
        <f ca="1" t="shared" si="8"/>
        <v>96.77709593110949</v>
      </c>
      <c r="K84" s="2">
        <f ca="1" t="shared" si="9"/>
        <v>102.71179972576292</v>
      </c>
      <c r="L84" s="2">
        <f ca="1" t="shared" si="10"/>
        <v>108.62709317757525</v>
      </c>
      <c r="M84" s="2">
        <f ca="1" t="shared" si="11"/>
        <v>133.22714512839445</v>
      </c>
    </row>
    <row r="85" spans="1:13" ht="12.75">
      <c r="A85" s="1">
        <v>0.56</v>
      </c>
      <c r="D85" s="2">
        <f ca="1" t="shared" si="2"/>
        <v>74.3453532390868</v>
      </c>
      <c r="E85" s="2">
        <f ca="1" t="shared" si="3"/>
        <v>97.37739994138323</v>
      </c>
      <c r="F85" s="2">
        <f ca="1" t="shared" si="4"/>
        <v>94.37540330091161</v>
      </c>
      <c r="G85" s="2">
        <f ca="1" t="shared" si="5"/>
        <v>89.62475122972825</v>
      </c>
      <c r="H85" s="2">
        <f ca="1" t="shared" si="6"/>
        <v>99.59303552641137</v>
      </c>
      <c r="I85" s="2">
        <f ca="1" t="shared" si="7"/>
        <v>104.28347123685388</v>
      </c>
      <c r="J85" s="2">
        <f ca="1" t="shared" si="8"/>
        <v>94.43026198790837</v>
      </c>
      <c r="K85" s="2">
        <f ca="1" t="shared" si="9"/>
        <v>102.15506624709957</v>
      </c>
      <c r="L85" s="2">
        <f ca="1" t="shared" si="10"/>
        <v>108.42034338027659</v>
      </c>
      <c r="M85" s="2">
        <f ca="1" t="shared" si="11"/>
        <v>134.9553085340599</v>
      </c>
    </row>
    <row r="86" spans="1:13" ht="12.75">
      <c r="A86" s="1">
        <v>0.57</v>
      </c>
      <c r="D86" s="2">
        <f ca="1" t="shared" si="2"/>
        <v>72.40930607839157</v>
      </c>
      <c r="E86" s="2">
        <f ca="1" t="shared" si="3"/>
        <v>95.50399252442098</v>
      </c>
      <c r="F86" s="2">
        <f ca="1" t="shared" si="4"/>
        <v>94.9395613643008</v>
      </c>
      <c r="G86" s="2">
        <f ca="1" t="shared" si="5"/>
        <v>91.32246864861567</v>
      </c>
      <c r="H86" s="2">
        <f ca="1" t="shared" si="6"/>
        <v>100.61718376262075</v>
      </c>
      <c r="I86" s="2">
        <f ca="1" t="shared" si="7"/>
        <v>104.25512577401122</v>
      </c>
      <c r="J86" s="2">
        <f ca="1" t="shared" si="8"/>
        <v>92.73791222476143</v>
      </c>
      <c r="K86" s="2">
        <f ca="1" t="shared" si="9"/>
        <v>104.82501179910965</v>
      </c>
      <c r="L86" s="2">
        <f ca="1" t="shared" si="10"/>
        <v>104.39219414789203</v>
      </c>
      <c r="M86" s="2">
        <f ca="1" t="shared" si="11"/>
        <v>133.33165751081003</v>
      </c>
    </row>
    <row r="87" spans="1:13" ht="12.75">
      <c r="A87" s="1">
        <v>0.58</v>
      </c>
      <c r="D87" s="2">
        <f ca="1" t="shared" si="2"/>
        <v>73.18352605341671</v>
      </c>
      <c r="E87" s="2">
        <f ca="1" t="shared" si="3"/>
        <v>96.455073371252</v>
      </c>
      <c r="F87" s="2">
        <f ca="1" t="shared" si="4"/>
        <v>95.83261177553443</v>
      </c>
      <c r="G87" s="2">
        <f ca="1" t="shared" si="5"/>
        <v>90.62635291918038</v>
      </c>
      <c r="H87" s="2">
        <f ca="1" t="shared" si="6"/>
        <v>99.00844342500298</v>
      </c>
      <c r="I87" s="2">
        <f ca="1" t="shared" si="7"/>
        <v>101.61316967000224</v>
      </c>
      <c r="J87" s="2">
        <f ca="1" t="shared" si="8"/>
        <v>95.90174271627909</v>
      </c>
      <c r="K87" s="2">
        <f ca="1" t="shared" si="9"/>
        <v>103.95103639668949</v>
      </c>
      <c r="L87" s="2">
        <f ca="1" t="shared" si="10"/>
        <v>105.96854722483788</v>
      </c>
      <c r="M87" s="2">
        <f ca="1" t="shared" si="11"/>
        <v>132.2419221907864</v>
      </c>
    </row>
    <row r="88" spans="1:13" ht="12.75">
      <c r="A88" s="1">
        <v>0.59</v>
      </c>
      <c r="D88" s="2">
        <f ca="1" t="shared" si="2"/>
        <v>72.65322536192184</v>
      </c>
      <c r="E88" s="2">
        <f ca="1" t="shared" si="3"/>
        <v>94.66569503752538</v>
      </c>
      <c r="F88" s="2">
        <f ca="1" t="shared" si="4"/>
        <v>96.24623151702724</v>
      </c>
      <c r="G88" s="2">
        <f ca="1" t="shared" si="5"/>
        <v>91.80863895755802</v>
      </c>
      <c r="H88" s="2">
        <f ca="1" t="shared" si="6"/>
        <v>98.8399617579739</v>
      </c>
      <c r="I88" s="2">
        <f ca="1" t="shared" si="7"/>
        <v>100.9198074327196</v>
      </c>
      <c r="J88" s="2">
        <f ca="1" t="shared" si="8"/>
        <v>98.9785168646758</v>
      </c>
      <c r="K88" s="2">
        <f ca="1" t="shared" si="9"/>
        <v>107.77126224173571</v>
      </c>
      <c r="L88" s="2">
        <f ca="1" t="shared" si="10"/>
        <v>108.00638327795578</v>
      </c>
      <c r="M88" s="2">
        <f ca="1" t="shared" si="11"/>
        <v>133.30370725952102</v>
      </c>
    </row>
    <row r="89" spans="1:13" ht="12.75">
      <c r="A89" s="1">
        <v>0.6</v>
      </c>
      <c r="D89" s="2">
        <f ca="1" t="shared" si="2"/>
        <v>71.55492118984395</v>
      </c>
      <c r="E89" s="2">
        <f ca="1" t="shared" si="3"/>
        <v>91.2334604791907</v>
      </c>
      <c r="F89" s="2">
        <f ca="1" t="shared" si="4"/>
        <v>95.42296536362352</v>
      </c>
      <c r="G89" s="2">
        <f ca="1" t="shared" si="5"/>
        <v>92.00124425701911</v>
      </c>
      <c r="H89" s="2">
        <f ca="1" t="shared" si="6"/>
        <v>97.4414491003417</v>
      </c>
      <c r="I89" s="2">
        <f ca="1" t="shared" si="7"/>
        <v>105.0651510906636</v>
      </c>
      <c r="J89" s="2">
        <f ca="1" t="shared" si="8"/>
        <v>99.17938628641173</v>
      </c>
      <c r="K89" s="2">
        <f ca="1" t="shared" si="9"/>
        <v>108.2853037582</v>
      </c>
      <c r="L89" s="2">
        <f ca="1" t="shared" si="10"/>
        <v>108.14172766474071</v>
      </c>
      <c r="M89" s="2">
        <f ca="1" t="shared" si="11"/>
        <v>133.79545738792723</v>
      </c>
    </row>
    <row r="90" spans="1:13" ht="12.75">
      <c r="A90" s="1">
        <v>0.61</v>
      </c>
      <c r="D90" s="2">
        <f ca="1" t="shared" si="2"/>
        <v>70.18298429409974</v>
      </c>
      <c r="E90" s="2">
        <f ca="1" t="shared" si="3"/>
        <v>92.75011864461621</v>
      </c>
      <c r="F90" s="2">
        <f ca="1" t="shared" si="4"/>
        <v>95.80424124352618</v>
      </c>
      <c r="G90" s="2">
        <f ca="1" t="shared" si="5"/>
        <v>92.42690286464025</v>
      </c>
      <c r="H90" s="2">
        <f ca="1" t="shared" si="6"/>
        <v>95.97559863874574</v>
      </c>
      <c r="I90" s="2">
        <f ca="1" t="shared" si="7"/>
        <v>107.29014187986417</v>
      </c>
      <c r="J90" s="2">
        <f ca="1" t="shared" si="8"/>
        <v>98.26046828963312</v>
      </c>
      <c r="K90" s="2">
        <f ca="1" t="shared" si="9"/>
        <v>109.10133929863657</v>
      </c>
      <c r="L90" s="2">
        <f ca="1" t="shared" si="10"/>
        <v>108.57073392020521</v>
      </c>
      <c r="M90" s="2">
        <f ca="1" t="shared" si="11"/>
        <v>133.59010999314427</v>
      </c>
    </row>
    <row r="91" spans="1:13" ht="12.75">
      <c r="A91" s="1">
        <v>0.62</v>
      </c>
      <c r="D91" s="2">
        <f ca="1" t="shared" si="2"/>
        <v>69.14102861873205</v>
      </c>
      <c r="E91" s="2">
        <f ca="1" t="shared" si="3"/>
        <v>90.78718992345905</v>
      </c>
      <c r="F91" s="2">
        <f ca="1" t="shared" si="4"/>
        <v>92.6533383877189</v>
      </c>
      <c r="G91" s="2">
        <f ca="1" t="shared" si="5"/>
        <v>91.470638233517</v>
      </c>
      <c r="H91" s="2">
        <f ca="1" t="shared" si="6"/>
        <v>94.11276799076224</v>
      </c>
      <c r="I91" s="2">
        <f ca="1" t="shared" si="7"/>
        <v>106.80046923474937</v>
      </c>
      <c r="J91" s="2">
        <f ca="1" t="shared" si="8"/>
        <v>99.44199159039452</v>
      </c>
      <c r="K91" s="2">
        <f ca="1" t="shared" si="9"/>
        <v>108.69147687484505</v>
      </c>
      <c r="L91" s="2">
        <f ca="1" t="shared" si="10"/>
        <v>109.14964405521094</v>
      </c>
      <c r="M91" s="2">
        <f ca="1" t="shared" si="11"/>
        <v>136.229584404931</v>
      </c>
    </row>
    <row r="92" spans="1:13" ht="12.75">
      <c r="A92" s="1">
        <v>0.63</v>
      </c>
      <c r="D92" s="2">
        <f ca="1" t="shared" si="2"/>
        <v>67.29297373566601</v>
      </c>
      <c r="E92" s="2">
        <f ca="1" t="shared" si="3"/>
        <v>90.97443595868447</v>
      </c>
      <c r="F92" s="2">
        <f ca="1" t="shared" si="4"/>
        <v>94.69303878140093</v>
      </c>
      <c r="G92" s="2">
        <f ca="1" t="shared" si="5"/>
        <v>90.25448300985924</v>
      </c>
      <c r="H92" s="2">
        <f ca="1" t="shared" si="6"/>
        <v>93.96623859336535</v>
      </c>
      <c r="I92" s="2">
        <f ca="1" t="shared" si="7"/>
        <v>104.66023851573489</v>
      </c>
      <c r="J92" s="2">
        <f ca="1" t="shared" si="8"/>
        <v>100.21786247104595</v>
      </c>
      <c r="K92" s="2">
        <f ca="1" t="shared" si="9"/>
        <v>108.71702485609885</v>
      </c>
      <c r="L92" s="2">
        <f ca="1" t="shared" si="10"/>
        <v>108.7906231325887</v>
      </c>
      <c r="M92" s="2">
        <f ca="1" t="shared" si="11"/>
        <v>134.84269610415106</v>
      </c>
    </row>
    <row r="93" spans="1:13" ht="12.75">
      <c r="A93" s="1">
        <v>0.64</v>
      </c>
      <c r="D93" s="2">
        <f ca="1" t="shared" si="2"/>
        <v>66.84967979592237</v>
      </c>
      <c r="E93" s="2">
        <f ca="1" t="shared" si="3"/>
        <v>89.93023845159524</v>
      </c>
      <c r="F93" s="2">
        <f ca="1" t="shared" si="4"/>
        <v>95.21234468437122</v>
      </c>
      <c r="G93" s="2">
        <f ca="1" t="shared" si="5"/>
        <v>92.56843111700617</v>
      </c>
      <c r="H93" s="2">
        <f ca="1" t="shared" si="6"/>
        <v>92.54420756485345</v>
      </c>
      <c r="I93" s="2">
        <f ca="1" t="shared" si="7"/>
        <v>105.39421890028316</v>
      </c>
      <c r="J93" s="2">
        <f ca="1" t="shared" si="8"/>
        <v>99.73077826875084</v>
      </c>
      <c r="K93" s="2">
        <f ca="1" t="shared" si="9"/>
        <v>111.97144836246854</v>
      </c>
      <c r="L93" s="2">
        <f ca="1" t="shared" si="10"/>
        <v>111.4764396413475</v>
      </c>
      <c r="M93" s="2">
        <f ca="1" t="shared" si="11"/>
        <v>139.15239095731638</v>
      </c>
    </row>
    <row r="94" spans="1:13" ht="12.75">
      <c r="A94" s="1">
        <v>0.65</v>
      </c>
      <c r="D94" s="2">
        <f ca="1" t="shared" si="2"/>
        <v>66.80819709577642</v>
      </c>
      <c r="E94" s="2">
        <f ca="1" t="shared" si="3"/>
        <v>90.5423953145417</v>
      </c>
      <c r="F94" s="2">
        <f ca="1" t="shared" si="4"/>
        <v>93.88030550204475</v>
      </c>
      <c r="G94" s="2">
        <f ca="1" t="shared" si="5"/>
        <v>90.82173207633113</v>
      </c>
      <c r="H94" s="2">
        <f ca="1" t="shared" si="6"/>
        <v>95.84038805117213</v>
      </c>
      <c r="I94" s="2">
        <f ca="1" t="shared" si="7"/>
        <v>110.4265565832257</v>
      </c>
      <c r="J94" s="2">
        <f ca="1" t="shared" si="8"/>
        <v>99.88420801227119</v>
      </c>
      <c r="K94" s="2">
        <f ca="1" t="shared" si="9"/>
        <v>112.21598527619322</v>
      </c>
      <c r="L94" s="2">
        <f ca="1" t="shared" si="10"/>
        <v>109.60807764297881</v>
      </c>
      <c r="M94" s="2">
        <f ca="1" t="shared" si="11"/>
        <v>138.36362726991973</v>
      </c>
    </row>
    <row r="95" spans="1:13" ht="12.75">
      <c r="A95" s="1">
        <v>0.66</v>
      </c>
      <c r="D95" s="2">
        <f aca="true" ca="1" t="shared" si="12" ref="D95:D129">D94*EXP(($C$19-0.5*($C$21^2))*$C$24+$C$21*SQRT($C$24)*(RAND()+RAND()+RAND()+RAND()+RAND()+RAND()+RAND()+RAND()+RAND()+RAND()+RAND()+RAND()-6))</f>
        <v>65.58689296621836</v>
      </c>
      <c r="E95" s="2">
        <f aca="true" ca="1" t="shared" si="13" ref="E95:E129">E94*EXP(($C$19-0.5*($C$21^2))*$C$24+$C$21*SQRT($C$24)*(RAND()+RAND()+RAND()+RAND()+RAND()+RAND()+RAND()+RAND()+RAND()+RAND()+RAND()+RAND()-6))</f>
        <v>91.40092067656863</v>
      </c>
      <c r="F95" s="2">
        <f aca="true" ca="1" t="shared" si="14" ref="F95:F129">F94*EXP(($C$19-0.5*($C$21^2))*$C$24+$C$21*SQRT($C$24)*(RAND()+RAND()+RAND()+RAND()+RAND()+RAND()+RAND()+RAND()+RAND()+RAND()+RAND()+RAND()-6))</f>
        <v>94.71963150525877</v>
      </c>
      <c r="G95" s="2">
        <f aca="true" ca="1" t="shared" si="15" ref="G95:G129">G94*EXP(($C$19-0.5*($C$21^2))*$C$24+$C$21*SQRT($C$24)*(RAND()+RAND()+RAND()+RAND()+RAND()+RAND()+RAND()+RAND()+RAND()+RAND()+RAND()+RAND()-6))</f>
        <v>89.02292151252995</v>
      </c>
      <c r="H95" s="2">
        <f aca="true" ca="1" t="shared" si="16" ref="H95:H129">H94*EXP(($C$19-0.5*($C$21^2))*$C$24+$C$21*SQRT($C$24)*(RAND()+RAND()+RAND()+RAND()+RAND()+RAND()+RAND()+RAND()+RAND()+RAND()+RAND()+RAND()-6))</f>
        <v>96.17207803404214</v>
      </c>
      <c r="I95" s="2">
        <f aca="true" ca="1" t="shared" si="17" ref="I95:I129">I94*EXP(($C$19-0.5*($C$21^2))*$C$24+$C$21*SQRT($C$24)*(RAND()+RAND()+RAND()+RAND()+RAND()+RAND()+RAND()+RAND()+RAND()+RAND()+RAND()+RAND()-6))</f>
        <v>108.88571853878229</v>
      </c>
      <c r="J95" s="2">
        <f aca="true" ca="1" t="shared" si="18" ref="J95:J129">J94*EXP(($C$19-0.5*($C$21^2))*$C$24+$C$21*SQRT($C$24)*(RAND()+RAND()+RAND()+RAND()+RAND()+RAND()+RAND()+RAND()+RAND()+RAND()+RAND()+RAND()-6))</f>
        <v>99.79910521071481</v>
      </c>
      <c r="K95" s="2">
        <f aca="true" ca="1" t="shared" si="19" ref="K95:K129">K94*EXP(($C$19-0.5*($C$21^2))*$C$24+$C$21*SQRT($C$24)*(RAND()+RAND()+RAND()+RAND()+RAND()+RAND()+RAND()+RAND()+RAND()+RAND()+RAND()+RAND()-6))</f>
        <v>112.52525343926338</v>
      </c>
      <c r="L95" s="2">
        <f aca="true" ca="1" t="shared" si="20" ref="L95:L129">L94*EXP(($C$19-0.5*($C$21^2))*$C$24+$C$21*SQRT($C$24)*(RAND()+RAND()+RAND()+RAND()+RAND()+RAND()+RAND()+RAND()+RAND()+RAND()+RAND()+RAND()-6))</f>
        <v>109.01995048773563</v>
      </c>
      <c r="M95" s="2">
        <f aca="true" ca="1" t="shared" si="21" ref="M95:M129">M94*EXP(($C$19-0.5*($C$21^2))*$C$24+$C$21*SQRT($C$24)*(RAND()+RAND()+RAND()+RAND()+RAND()+RAND()+RAND()+RAND()+RAND()+RAND()+RAND()+RAND()-6))</f>
        <v>140.37281481156276</v>
      </c>
    </row>
    <row r="96" spans="1:13" ht="12.75">
      <c r="A96" s="1">
        <v>0.67</v>
      </c>
      <c r="D96" s="2">
        <f ca="1" t="shared" si="12"/>
        <v>66.03284471569395</v>
      </c>
      <c r="E96" s="2">
        <f ca="1" t="shared" si="13"/>
        <v>90.35214105372394</v>
      </c>
      <c r="F96" s="2">
        <f ca="1" t="shared" si="14"/>
        <v>93.10958522352087</v>
      </c>
      <c r="G96" s="2">
        <f ca="1" t="shared" si="15"/>
        <v>87.30581997972521</v>
      </c>
      <c r="H96" s="2">
        <f ca="1" t="shared" si="16"/>
        <v>94.50405499159632</v>
      </c>
      <c r="I96" s="2">
        <f ca="1" t="shared" si="17"/>
        <v>106.64787148978591</v>
      </c>
      <c r="J96" s="2">
        <f ca="1" t="shared" si="18"/>
        <v>97.57901933956332</v>
      </c>
      <c r="K96" s="2">
        <f ca="1" t="shared" si="19"/>
        <v>113.86729701348426</v>
      </c>
      <c r="L96" s="2">
        <f ca="1" t="shared" si="20"/>
        <v>112.6503827210098</v>
      </c>
      <c r="M96" s="2">
        <f ca="1" t="shared" si="21"/>
        <v>139.9517362419995</v>
      </c>
    </row>
    <row r="97" spans="1:13" ht="12.75">
      <c r="A97" s="1">
        <v>0.68</v>
      </c>
      <c r="D97" s="2">
        <f ca="1" t="shared" si="12"/>
        <v>67.17193292489867</v>
      </c>
      <c r="E97" s="2">
        <f ca="1" t="shared" si="13"/>
        <v>91.98605407703046</v>
      </c>
      <c r="F97" s="2">
        <f ca="1" t="shared" si="14"/>
        <v>92.25379625095316</v>
      </c>
      <c r="G97" s="2">
        <f ca="1" t="shared" si="15"/>
        <v>90.93081049775084</v>
      </c>
      <c r="H97" s="2">
        <f ca="1" t="shared" si="16"/>
        <v>97.08747637805753</v>
      </c>
      <c r="I97" s="2">
        <f ca="1" t="shared" si="17"/>
        <v>106.87253428012394</v>
      </c>
      <c r="J97" s="2">
        <f ca="1" t="shared" si="18"/>
        <v>97.64248677323495</v>
      </c>
      <c r="K97" s="2">
        <f ca="1" t="shared" si="19"/>
        <v>112.8004228553161</v>
      </c>
      <c r="L97" s="2">
        <f ca="1" t="shared" si="20"/>
        <v>113.08811253540418</v>
      </c>
      <c r="M97" s="2">
        <f ca="1" t="shared" si="21"/>
        <v>140.7764970253535</v>
      </c>
    </row>
    <row r="98" spans="1:13" ht="12.75">
      <c r="A98" s="1">
        <v>0.69</v>
      </c>
      <c r="D98" s="2">
        <f ca="1" t="shared" si="12"/>
        <v>67.50700015899514</v>
      </c>
      <c r="E98" s="2">
        <f ca="1" t="shared" si="13"/>
        <v>88.1809583459931</v>
      </c>
      <c r="F98" s="2">
        <f ca="1" t="shared" si="14"/>
        <v>92.46860812436124</v>
      </c>
      <c r="G98" s="2">
        <f ca="1" t="shared" si="15"/>
        <v>90.3694515865905</v>
      </c>
      <c r="H98" s="2">
        <f ca="1" t="shared" si="16"/>
        <v>96.53262702018773</v>
      </c>
      <c r="I98" s="2">
        <f ca="1" t="shared" si="17"/>
        <v>101.88767162965516</v>
      </c>
      <c r="J98" s="2">
        <f ca="1" t="shared" si="18"/>
        <v>95.59482019258073</v>
      </c>
      <c r="K98" s="2">
        <f ca="1" t="shared" si="19"/>
        <v>110.85951855731902</v>
      </c>
      <c r="L98" s="2">
        <f ca="1" t="shared" si="20"/>
        <v>114.30690927085102</v>
      </c>
      <c r="M98" s="2">
        <f ca="1" t="shared" si="21"/>
        <v>139.75729527540426</v>
      </c>
    </row>
    <row r="99" spans="1:13" ht="12.75">
      <c r="A99" s="1">
        <v>0.7</v>
      </c>
      <c r="D99" s="2">
        <f ca="1" t="shared" si="12"/>
        <v>67.91810180116995</v>
      </c>
      <c r="E99" s="2">
        <f ca="1" t="shared" si="13"/>
        <v>89.18187461352896</v>
      </c>
      <c r="F99" s="2">
        <f ca="1" t="shared" si="14"/>
        <v>89.55503974867545</v>
      </c>
      <c r="G99" s="2">
        <f ca="1" t="shared" si="15"/>
        <v>90.34974003946762</v>
      </c>
      <c r="H99" s="2">
        <f ca="1" t="shared" si="16"/>
        <v>95.05870658009553</v>
      </c>
      <c r="I99" s="2">
        <f ca="1" t="shared" si="17"/>
        <v>103.07084550628352</v>
      </c>
      <c r="J99" s="2">
        <f ca="1" t="shared" si="18"/>
        <v>99.26488800815073</v>
      </c>
      <c r="K99" s="2">
        <f ca="1" t="shared" si="19"/>
        <v>111.2974158567051</v>
      </c>
      <c r="L99" s="2">
        <f ca="1" t="shared" si="20"/>
        <v>118.41389737500558</v>
      </c>
      <c r="M99" s="2">
        <f ca="1" t="shared" si="21"/>
        <v>141.38766518116162</v>
      </c>
    </row>
    <row r="100" spans="1:13" ht="12.75">
      <c r="A100" s="1">
        <v>0.71</v>
      </c>
      <c r="D100" s="2">
        <f ca="1" t="shared" si="12"/>
        <v>68.29063738748204</v>
      </c>
      <c r="E100" s="2">
        <f ca="1" t="shared" si="13"/>
        <v>94.12338474659958</v>
      </c>
      <c r="F100" s="2">
        <f ca="1" t="shared" si="14"/>
        <v>90.18360586845047</v>
      </c>
      <c r="G100" s="2">
        <f ca="1" t="shared" si="15"/>
        <v>91.59559990864376</v>
      </c>
      <c r="H100" s="2">
        <f ca="1" t="shared" si="16"/>
        <v>94.8922176317216</v>
      </c>
      <c r="I100" s="2">
        <f ca="1" t="shared" si="17"/>
        <v>105.20417656563437</v>
      </c>
      <c r="J100" s="2">
        <f ca="1" t="shared" si="18"/>
        <v>97.73611089855218</v>
      </c>
      <c r="K100" s="2">
        <f ca="1" t="shared" si="19"/>
        <v>110.84735956196204</v>
      </c>
      <c r="L100" s="2">
        <f ca="1" t="shared" si="20"/>
        <v>113.50425641791541</v>
      </c>
      <c r="M100" s="2">
        <f ca="1" t="shared" si="21"/>
        <v>138.8890612633555</v>
      </c>
    </row>
    <row r="101" spans="1:13" ht="12.75">
      <c r="A101" s="1">
        <v>0.72</v>
      </c>
      <c r="D101" s="2">
        <f ca="1" t="shared" si="12"/>
        <v>70.64389549526983</v>
      </c>
      <c r="E101" s="2">
        <f ca="1" t="shared" si="13"/>
        <v>93.90566299210806</v>
      </c>
      <c r="F101" s="2">
        <f ca="1" t="shared" si="14"/>
        <v>91.52653148060806</v>
      </c>
      <c r="G101" s="2">
        <f ca="1" t="shared" si="15"/>
        <v>91.03824920855426</v>
      </c>
      <c r="H101" s="2">
        <f ca="1" t="shared" si="16"/>
        <v>91.76020991379633</v>
      </c>
      <c r="I101" s="2">
        <f ca="1" t="shared" si="17"/>
        <v>104.62736455304821</v>
      </c>
      <c r="J101" s="2">
        <f ca="1" t="shared" si="18"/>
        <v>99.41170454733482</v>
      </c>
      <c r="K101" s="2">
        <f ca="1" t="shared" si="19"/>
        <v>113.33904269930329</v>
      </c>
      <c r="L101" s="2">
        <f ca="1" t="shared" si="20"/>
        <v>114.82465569949534</v>
      </c>
      <c r="M101" s="2">
        <f ca="1" t="shared" si="21"/>
        <v>139.6304486255466</v>
      </c>
    </row>
    <row r="102" spans="1:13" ht="12.75">
      <c r="A102" s="1">
        <v>0.73</v>
      </c>
      <c r="D102" s="2">
        <f ca="1" t="shared" si="12"/>
        <v>68.0448700944875</v>
      </c>
      <c r="E102" s="2">
        <f ca="1" t="shared" si="13"/>
        <v>94.10869474790151</v>
      </c>
      <c r="F102" s="2">
        <f ca="1" t="shared" si="14"/>
        <v>92.7683852160645</v>
      </c>
      <c r="G102" s="2">
        <f ca="1" t="shared" si="15"/>
        <v>92.70649720191551</v>
      </c>
      <c r="H102" s="2">
        <f ca="1" t="shared" si="16"/>
        <v>90.19732463880392</v>
      </c>
      <c r="I102" s="2">
        <f ca="1" t="shared" si="17"/>
        <v>104.97546523876066</v>
      </c>
      <c r="J102" s="2">
        <f ca="1" t="shared" si="18"/>
        <v>100.18202485376703</v>
      </c>
      <c r="K102" s="2">
        <f ca="1" t="shared" si="19"/>
        <v>115.05386702966858</v>
      </c>
      <c r="L102" s="2">
        <f ca="1" t="shared" si="20"/>
        <v>114.66423116565511</v>
      </c>
      <c r="M102" s="2">
        <f ca="1" t="shared" si="21"/>
        <v>140.71164184421275</v>
      </c>
    </row>
    <row r="103" spans="1:13" ht="12.75">
      <c r="A103" s="1">
        <v>0.74</v>
      </c>
      <c r="D103" s="2">
        <f ca="1" t="shared" si="12"/>
        <v>69.69551978183198</v>
      </c>
      <c r="E103" s="2">
        <f ca="1" t="shared" si="13"/>
        <v>97.66219770405803</v>
      </c>
      <c r="F103" s="2">
        <f ca="1" t="shared" si="14"/>
        <v>93.17388851930835</v>
      </c>
      <c r="G103" s="2">
        <f ca="1" t="shared" si="15"/>
        <v>94.40886676757144</v>
      </c>
      <c r="H103" s="2">
        <f ca="1" t="shared" si="16"/>
        <v>89.43913339080257</v>
      </c>
      <c r="I103" s="2">
        <f ca="1" t="shared" si="17"/>
        <v>100.15901450298477</v>
      </c>
      <c r="J103" s="2">
        <f ca="1" t="shared" si="18"/>
        <v>96.84263473026489</v>
      </c>
      <c r="K103" s="2">
        <f ca="1" t="shared" si="19"/>
        <v>113.1711331573581</v>
      </c>
      <c r="L103" s="2">
        <f ca="1" t="shared" si="20"/>
        <v>114.04853517561676</v>
      </c>
      <c r="M103" s="2">
        <f ca="1" t="shared" si="21"/>
        <v>138.7975338812055</v>
      </c>
    </row>
    <row r="104" spans="1:13" ht="12.75">
      <c r="A104" s="1">
        <v>0.75</v>
      </c>
      <c r="D104" s="2">
        <f ca="1" t="shared" si="12"/>
        <v>70.10123723805812</v>
      </c>
      <c r="E104" s="2">
        <f ca="1" t="shared" si="13"/>
        <v>99.72119176580111</v>
      </c>
      <c r="F104" s="2">
        <f ca="1" t="shared" si="14"/>
        <v>90.35786074667958</v>
      </c>
      <c r="G104" s="2">
        <f ca="1" t="shared" si="15"/>
        <v>96.17486161915784</v>
      </c>
      <c r="H104" s="2">
        <f ca="1" t="shared" si="16"/>
        <v>89.17546313213892</v>
      </c>
      <c r="I104" s="2">
        <f ca="1" t="shared" si="17"/>
        <v>101.18216628188155</v>
      </c>
      <c r="J104" s="2">
        <f ca="1" t="shared" si="18"/>
        <v>97.44536672487646</v>
      </c>
      <c r="K104" s="2">
        <f ca="1" t="shared" si="19"/>
        <v>114.70394701354626</v>
      </c>
      <c r="L104" s="2">
        <f ca="1" t="shared" si="20"/>
        <v>116.44692156607653</v>
      </c>
      <c r="M104" s="2">
        <f ca="1" t="shared" si="21"/>
        <v>133.85933929258263</v>
      </c>
    </row>
    <row r="105" spans="1:13" ht="12.75">
      <c r="A105" s="1">
        <v>0.76</v>
      </c>
      <c r="D105" s="2">
        <f ca="1" t="shared" si="12"/>
        <v>68.8167738088489</v>
      </c>
      <c r="E105" s="2">
        <f ca="1" t="shared" si="13"/>
        <v>97.00776865511439</v>
      </c>
      <c r="F105" s="2">
        <f ca="1" t="shared" si="14"/>
        <v>93.76712750542029</v>
      </c>
      <c r="G105" s="2">
        <f ca="1" t="shared" si="15"/>
        <v>97.06876282339726</v>
      </c>
      <c r="H105" s="2">
        <f ca="1" t="shared" si="16"/>
        <v>88.15263468160157</v>
      </c>
      <c r="I105" s="2">
        <f ca="1" t="shared" si="17"/>
        <v>100.68601640493958</v>
      </c>
      <c r="J105" s="2">
        <f ca="1" t="shared" si="18"/>
        <v>97.49041079568447</v>
      </c>
      <c r="K105" s="2">
        <f ca="1" t="shared" si="19"/>
        <v>116.88542254735037</v>
      </c>
      <c r="L105" s="2">
        <f ca="1" t="shared" si="20"/>
        <v>115.01654976511874</v>
      </c>
      <c r="M105" s="2">
        <f ca="1" t="shared" si="21"/>
        <v>136.10457174714819</v>
      </c>
    </row>
    <row r="106" spans="1:13" ht="12.75">
      <c r="A106" s="1">
        <v>0.77</v>
      </c>
      <c r="D106" s="2">
        <f ca="1" t="shared" si="12"/>
        <v>69.6256100698918</v>
      </c>
      <c r="E106" s="2">
        <f ca="1" t="shared" si="13"/>
        <v>100.3368247882315</v>
      </c>
      <c r="F106" s="2">
        <f ca="1" t="shared" si="14"/>
        <v>95.13379952933538</v>
      </c>
      <c r="G106" s="2">
        <f ca="1" t="shared" si="15"/>
        <v>97.01975710391146</v>
      </c>
      <c r="H106" s="2">
        <f ca="1" t="shared" si="16"/>
        <v>88.01204669192148</v>
      </c>
      <c r="I106" s="2">
        <f ca="1" t="shared" si="17"/>
        <v>97.98782083179091</v>
      </c>
      <c r="J106" s="2">
        <f ca="1" t="shared" si="18"/>
        <v>100.15673918528235</v>
      </c>
      <c r="K106" s="2">
        <f ca="1" t="shared" si="19"/>
        <v>118.17098344544445</v>
      </c>
      <c r="L106" s="2">
        <f ca="1" t="shared" si="20"/>
        <v>112.3497314805706</v>
      </c>
      <c r="M106" s="2">
        <f ca="1" t="shared" si="21"/>
        <v>133.4555937230056</v>
      </c>
    </row>
    <row r="107" spans="1:13" ht="12.75">
      <c r="A107" s="1">
        <v>0.78</v>
      </c>
      <c r="D107" s="2">
        <f ca="1" t="shared" si="12"/>
        <v>70.13816078074228</v>
      </c>
      <c r="E107" s="2">
        <f ca="1" t="shared" si="13"/>
        <v>97.83929058231512</v>
      </c>
      <c r="F107" s="2">
        <f ca="1" t="shared" si="14"/>
        <v>97.04416415782879</v>
      </c>
      <c r="G107" s="2">
        <f ca="1" t="shared" si="15"/>
        <v>97.57514689114979</v>
      </c>
      <c r="H107" s="2">
        <f ca="1" t="shared" si="16"/>
        <v>88.6619449716824</v>
      </c>
      <c r="I107" s="2">
        <f ca="1" t="shared" si="17"/>
        <v>99.65383812905928</v>
      </c>
      <c r="J107" s="2">
        <f ca="1" t="shared" si="18"/>
        <v>100.79743912223118</v>
      </c>
      <c r="K107" s="2">
        <f ca="1" t="shared" si="19"/>
        <v>116.61500719066005</v>
      </c>
      <c r="L107" s="2">
        <f ca="1" t="shared" si="20"/>
        <v>109.93471192560534</v>
      </c>
      <c r="M107" s="2">
        <f ca="1" t="shared" si="21"/>
        <v>133.52779395606936</v>
      </c>
    </row>
    <row r="108" spans="1:13" ht="12.75">
      <c r="A108" s="1">
        <v>0.79</v>
      </c>
      <c r="D108" s="2">
        <f ca="1" t="shared" si="12"/>
        <v>68.05137233811685</v>
      </c>
      <c r="E108" s="2">
        <f ca="1" t="shared" si="13"/>
        <v>97.23627866974186</v>
      </c>
      <c r="F108" s="2">
        <f ca="1" t="shared" si="14"/>
        <v>94.88423021103807</v>
      </c>
      <c r="G108" s="2">
        <f ca="1" t="shared" si="15"/>
        <v>97.7573692213405</v>
      </c>
      <c r="H108" s="2">
        <f ca="1" t="shared" si="16"/>
        <v>86.13528299032973</v>
      </c>
      <c r="I108" s="2">
        <f ca="1" t="shared" si="17"/>
        <v>100.10084361147979</v>
      </c>
      <c r="J108" s="2">
        <f ca="1" t="shared" si="18"/>
        <v>99.11911061194859</v>
      </c>
      <c r="K108" s="2">
        <f ca="1" t="shared" si="19"/>
        <v>113.6940650651342</v>
      </c>
      <c r="L108" s="2">
        <f ca="1" t="shared" si="20"/>
        <v>111.07514307220022</v>
      </c>
      <c r="M108" s="2">
        <f ca="1" t="shared" si="21"/>
        <v>132.92206662788917</v>
      </c>
    </row>
    <row r="109" spans="1:13" ht="12.75">
      <c r="A109" s="1">
        <v>0.8</v>
      </c>
      <c r="D109" s="2">
        <f ca="1" t="shared" si="12"/>
        <v>69.48164420108867</v>
      </c>
      <c r="E109" s="2">
        <f ca="1" t="shared" si="13"/>
        <v>96.00457813167772</v>
      </c>
      <c r="F109" s="2">
        <f ca="1" t="shared" si="14"/>
        <v>97.26150645506469</v>
      </c>
      <c r="G109" s="2">
        <f ca="1" t="shared" si="15"/>
        <v>98.05232791277379</v>
      </c>
      <c r="H109" s="2">
        <f ca="1" t="shared" si="16"/>
        <v>86.32455315310716</v>
      </c>
      <c r="I109" s="2">
        <f ca="1" t="shared" si="17"/>
        <v>99.33745952361582</v>
      </c>
      <c r="J109" s="2">
        <f ca="1" t="shared" si="18"/>
        <v>94.90448293943945</v>
      </c>
      <c r="K109" s="2">
        <f ca="1" t="shared" si="19"/>
        <v>116.29750359146594</v>
      </c>
      <c r="L109" s="2">
        <f ca="1" t="shared" si="20"/>
        <v>108.62365184132493</v>
      </c>
      <c r="M109" s="2">
        <f ca="1" t="shared" si="21"/>
        <v>138.37010766514106</v>
      </c>
    </row>
    <row r="110" spans="1:13" ht="12.75">
      <c r="A110" s="1">
        <v>0.8100000000000005</v>
      </c>
      <c r="D110" s="2">
        <f ca="1" t="shared" si="12"/>
        <v>67.4040494532632</v>
      </c>
      <c r="E110" s="2">
        <f ca="1" t="shared" si="13"/>
        <v>96.3029338227473</v>
      </c>
      <c r="F110" s="2">
        <f ca="1" t="shared" si="14"/>
        <v>102.41874354441836</v>
      </c>
      <c r="G110" s="2">
        <f ca="1" t="shared" si="15"/>
        <v>98.56231556281072</v>
      </c>
      <c r="H110" s="2">
        <f ca="1" t="shared" si="16"/>
        <v>87.7998169164455</v>
      </c>
      <c r="I110" s="2">
        <f ca="1" t="shared" si="17"/>
        <v>102.9201631168222</v>
      </c>
      <c r="J110" s="2">
        <f ca="1" t="shared" si="18"/>
        <v>96.15591110761338</v>
      </c>
      <c r="K110" s="2">
        <f ca="1" t="shared" si="19"/>
        <v>113.57951409482422</v>
      </c>
      <c r="L110" s="2">
        <f ca="1" t="shared" si="20"/>
        <v>107.05333872862192</v>
      </c>
      <c r="M110" s="2">
        <f ca="1" t="shared" si="21"/>
        <v>143.38719511643225</v>
      </c>
    </row>
    <row r="111" spans="1:13" ht="12.75">
      <c r="A111" s="1">
        <v>0.8200000000000005</v>
      </c>
      <c r="D111" s="2">
        <f ca="1" t="shared" si="12"/>
        <v>68.16448348342458</v>
      </c>
      <c r="E111" s="2">
        <f ca="1" t="shared" si="13"/>
        <v>98.5777741897886</v>
      </c>
      <c r="F111" s="2">
        <f ca="1" t="shared" si="14"/>
        <v>106.308730448536</v>
      </c>
      <c r="G111" s="2">
        <f ca="1" t="shared" si="15"/>
        <v>97.16116128866129</v>
      </c>
      <c r="H111" s="2">
        <f ca="1" t="shared" si="16"/>
        <v>88.0802040156062</v>
      </c>
      <c r="I111" s="2">
        <f ca="1" t="shared" si="17"/>
        <v>100.60349108453083</v>
      </c>
      <c r="J111" s="2">
        <f ca="1" t="shared" si="18"/>
        <v>96.7107999306902</v>
      </c>
      <c r="K111" s="2">
        <f ca="1" t="shared" si="19"/>
        <v>112.54656498626845</v>
      </c>
      <c r="L111" s="2">
        <f ca="1" t="shared" si="20"/>
        <v>109.82539346937803</v>
      </c>
      <c r="M111" s="2">
        <f ca="1" t="shared" si="21"/>
        <v>142.44086349193802</v>
      </c>
    </row>
    <row r="112" spans="1:13" ht="12.75">
      <c r="A112" s="1">
        <v>0.8300000000000005</v>
      </c>
      <c r="D112" s="2">
        <f ca="1" t="shared" si="12"/>
        <v>70.55104611668371</v>
      </c>
      <c r="E112" s="2">
        <f ca="1" t="shared" si="13"/>
        <v>98.67031985555758</v>
      </c>
      <c r="F112" s="2">
        <f ca="1" t="shared" si="14"/>
        <v>105.38613280268265</v>
      </c>
      <c r="G112" s="2">
        <f ca="1" t="shared" si="15"/>
        <v>99.77945903239974</v>
      </c>
      <c r="H112" s="2">
        <f ca="1" t="shared" si="16"/>
        <v>89.82581773928705</v>
      </c>
      <c r="I112" s="2">
        <f ca="1" t="shared" si="17"/>
        <v>104.84535806406805</v>
      </c>
      <c r="J112" s="2">
        <f ca="1" t="shared" si="18"/>
        <v>96.9661704655595</v>
      </c>
      <c r="K112" s="2">
        <f ca="1" t="shared" si="19"/>
        <v>113.00737910167504</v>
      </c>
      <c r="L112" s="2">
        <f ca="1" t="shared" si="20"/>
        <v>109.10913748243989</v>
      </c>
      <c r="M112" s="2">
        <f ca="1" t="shared" si="21"/>
        <v>144.3251639019004</v>
      </c>
    </row>
    <row r="113" spans="1:13" ht="12.75">
      <c r="A113" s="1">
        <v>0.8400000000000005</v>
      </c>
      <c r="D113" s="2">
        <f ca="1" t="shared" si="12"/>
        <v>68.33882421391799</v>
      </c>
      <c r="E113" s="2">
        <f ca="1" t="shared" si="13"/>
        <v>98.60795210855879</v>
      </c>
      <c r="F113" s="2">
        <f ca="1" t="shared" si="14"/>
        <v>106.31007471413591</v>
      </c>
      <c r="G113" s="2">
        <f ca="1" t="shared" si="15"/>
        <v>100.82155575187149</v>
      </c>
      <c r="H113" s="2">
        <f ca="1" t="shared" si="16"/>
        <v>92.98355411448212</v>
      </c>
      <c r="I113" s="2">
        <f ca="1" t="shared" si="17"/>
        <v>104.96279708709832</v>
      </c>
      <c r="J113" s="2">
        <f ca="1" t="shared" si="18"/>
        <v>97.189793545203</v>
      </c>
      <c r="K113" s="2">
        <f ca="1" t="shared" si="19"/>
        <v>113.1285299339641</v>
      </c>
      <c r="L113" s="2">
        <f ca="1" t="shared" si="20"/>
        <v>114.06657287900809</v>
      </c>
      <c r="M113" s="2">
        <f ca="1" t="shared" si="21"/>
        <v>144.99144433768865</v>
      </c>
    </row>
    <row r="114" spans="1:13" ht="12.75">
      <c r="A114" s="1">
        <v>0.8500000000000005</v>
      </c>
      <c r="D114" s="2">
        <f ca="1" t="shared" si="12"/>
        <v>68.59248623139341</v>
      </c>
      <c r="E114" s="2">
        <f ca="1" t="shared" si="13"/>
        <v>95.7174669470358</v>
      </c>
      <c r="F114" s="2">
        <f ca="1" t="shared" si="14"/>
        <v>107.83775749361816</v>
      </c>
      <c r="G114" s="2">
        <f ca="1" t="shared" si="15"/>
        <v>101.26184315895169</v>
      </c>
      <c r="H114" s="2">
        <f ca="1" t="shared" si="16"/>
        <v>92.81351640661842</v>
      </c>
      <c r="I114" s="2">
        <f ca="1" t="shared" si="17"/>
        <v>105.77535514722842</v>
      </c>
      <c r="J114" s="2">
        <f ca="1" t="shared" si="18"/>
        <v>95.64936696483193</v>
      </c>
      <c r="K114" s="2">
        <f ca="1" t="shared" si="19"/>
        <v>112.46302549910158</v>
      </c>
      <c r="L114" s="2">
        <f ca="1" t="shared" si="20"/>
        <v>116.3793023527326</v>
      </c>
      <c r="M114" s="2">
        <f ca="1" t="shared" si="21"/>
        <v>143.88397079819939</v>
      </c>
    </row>
    <row r="115" spans="1:13" ht="12.75">
      <c r="A115" s="1">
        <v>0.8600000000000005</v>
      </c>
      <c r="D115" s="2">
        <f ca="1" t="shared" si="12"/>
        <v>69.13737169449185</v>
      </c>
      <c r="E115" s="2">
        <f ca="1" t="shared" si="13"/>
        <v>95.5041247810037</v>
      </c>
      <c r="F115" s="2">
        <f ca="1" t="shared" si="14"/>
        <v>106.3479617031455</v>
      </c>
      <c r="G115" s="2">
        <f ca="1" t="shared" si="15"/>
        <v>100.17315753059952</v>
      </c>
      <c r="H115" s="2">
        <f ca="1" t="shared" si="16"/>
        <v>91.18867770394397</v>
      </c>
      <c r="I115" s="2">
        <f ca="1" t="shared" si="17"/>
        <v>104.90785278603943</v>
      </c>
      <c r="J115" s="2">
        <f ca="1" t="shared" si="18"/>
        <v>93.2571999783351</v>
      </c>
      <c r="K115" s="2">
        <f ca="1" t="shared" si="19"/>
        <v>111.10958725128543</v>
      </c>
      <c r="L115" s="2">
        <f ca="1" t="shared" si="20"/>
        <v>114.98491250478189</v>
      </c>
      <c r="M115" s="2">
        <f ca="1" t="shared" si="21"/>
        <v>141.3513158156251</v>
      </c>
    </row>
    <row r="116" spans="1:13" ht="12.75">
      <c r="A116" s="1">
        <v>0.8700000000000006</v>
      </c>
      <c r="D116" s="2">
        <f ca="1" t="shared" si="12"/>
        <v>70.01918122392694</v>
      </c>
      <c r="E116" s="2">
        <f ca="1" t="shared" si="13"/>
        <v>94.57195963566903</v>
      </c>
      <c r="F116" s="2">
        <f ca="1" t="shared" si="14"/>
        <v>105.12733278024962</v>
      </c>
      <c r="G116" s="2">
        <f ca="1" t="shared" si="15"/>
        <v>99.20376634346103</v>
      </c>
      <c r="H116" s="2">
        <f ca="1" t="shared" si="16"/>
        <v>88.019620886064</v>
      </c>
      <c r="I116" s="2">
        <f ca="1" t="shared" si="17"/>
        <v>103.62025661413014</v>
      </c>
      <c r="J116" s="2">
        <f ca="1" t="shared" si="18"/>
        <v>95.39447381661033</v>
      </c>
      <c r="K116" s="2">
        <f ca="1" t="shared" si="19"/>
        <v>110.83878662208822</v>
      </c>
      <c r="L116" s="2">
        <f ca="1" t="shared" si="20"/>
        <v>117.09083795064308</v>
      </c>
      <c r="M116" s="2">
        <f ca="1" t="shared" si="21"/>
        <v>138.5860361449292</v>
      </c>
    </row>
    <row r="117" spans="1:13" ht="12.75">
      <c r="A117" s="1">
        <v>0.8800000000000006</v>
      </c>
      <c r="D117" s="2">
        <f ca="1" t="shared" si="12"/>
        <v>69.1971107887209</v>
      </c>
      <c r="E117" s="2">
        <f ca="1" t="shared" si="13"/>
        <v>93.75949385443802</v>
      </c>
      <c r="F117" s="2">
        <f ca="1" t="shared" si="14"/>
        <v>102.03357579085686</v>
      </c>
      <c r="G117" s="2">
        <f ca="1" t="shared" si="15"/>
        <v>99.78011616581459</v>
      </c>
      <c r="H117" s="2">
        <f ca="1" t="shared" si="16"/>
        <v>87.58617067593286</v>
      </c>
      <c r="I117" s="2">
        <f ca="1" t="shared" si="17"/>
        <v>104.8280393425081</v>
      </c>
      <c r="J117" s="2">
        <f ca="1" t="shared" si="18"/>
        <v>93.49677260970756</v>
      </c>
      <c r="K117" s="2">
        <f ca="1" t="shared" si="19"/>
        <v>110.44326674421981</v>
      </c>
      <c r="L117" s="2">
        <f ca="1" t="shared" si="20"/>
        <v>117.89216760106316</v>
      </c>
      <c r="M117" s="2">
        <f ca="1" t="shared" si="21"/>
        <v>139.18323457123026</v>
      </c>
    </row>
    <row r="118" spans="1:13" ht="12.75">
      <c r="A118" s="1">
        <v>0.8900000000000006</v>
      </c>
      <c r="D118" s="2">
        <f ca="1" t="shared" si="12"/>
        <v>70.19428817737185</v>
      </c>
      <c r="E118" s="2">
        <f ca="1" t="shared" si="13"/>
        <v>93.53277015974494</v>
      </c>
      <c r="F118" s="2">
        <f ca="1" t="shared" si="14"/>
        <v>101.93200664713301</v>
      </c>
      <c r="G118" s="2">
        <f ca="1" t="shared" si="15"/>
        <v>99.7705823982254</v>
      </c>
      <c r="H118" s="2">
        <f ca="1" t="shared" si="16"/>
        <v>89.07843635849436</v>
      </c>
      <c r="I118" s="2">
        <f ca="1" t="shared" si="17"/>
        <v>106.19744107850792</v>
      </c>
      <c r="J118" s="2">
        <f ca="1" t="shared" si="18"/>
        <v>94.30455429947669</v>
      </c>
      <c r="K118" s="2">
        <f ca="1" t="shared" si="19"/>
        <v>109.34781168842517</v>
      </c>
      <c r="L118" s="2">
        <f ca="1" t="shared" si="20"/>
        <v>118.8230405663527</v>
      </c>
      <c r="M118" s="2">
        <f ca="1" t="shared" si="21"/>
        <v>142.54690401227273</v>
      </c>
    </row>
    <row r="119" spans="1:13" ht="12.75">
      <c r="A119" s="1">
        <v>0.9000000000000006</v>
      </c>
      <c r="D119" s="2">
        <f ca="1" t="shared" si="12"/>
        <v>70.11872008282675</v>
      </c>
      <c r="E119" s="2">
        <f ca="1" t="shared" si="13"/>
        <v>92.91436982317117</v>
      </c>
      <c r="F119" s="2">
        <f ca="1" t="shared" si="14"/>
        <v>101.32706165487562</v>
      </c>
      <c r="G119" s="2">
        <f ca="1" t="shared" si="15"/>
        <v>101.39667322438143</v>
      </c>
      <c r="H119" s="2">
        <f ca="1" t="shared" si="16"/>
        <v>90.47183522143378</v>
      </c>
      <c r="I119" s="2">
        <f ca="1" t="shared" si="17"/>
        <v>109.77017960054631</v>
      </c>
      <c r="J119" s="2">
        <f ca="1" t="shared" si="18"/>
        <v>92.80343260733792</v>
      </c>
      <c r="K119" s="2">
        <f ca="1" t="shared" si="19"/>
        <v>107.94539935118435</v>
      </c>
      <c r="L119" s="2">
        <f ca="1" t="shared" si="20"/>
        <v>123.17224255474274</v>
      </c>
      <c r="M119" s="2">
        <f ca="1" t="shared" si="21"/>
        <v>140.20574579510156</v>
      </c>
    </row>
    <row r="120" spans="1:13" ht="12.75">
      <c r="A120" s="1">
        <v>0.9100000000000006</v>
      </c>
      <c r="D120" s="2">
        <f ca="1" t="shared" si="12"/>
        <v>70.14146306349794</v>
      </c>
      <c r="E120" s="2">
        <f ca="1" t="shared" si="13"/>
        <v>91.86005502254125</v>
      </c>
      <c r="F120" s="2">
        <f ca="1" t="shared" si="14"/>
        <v>101.208693545715</v>
      </c>
      <c r="G120" s="2">
        <f ca="1" t="shared" si="15"/>
        <v>104.05205380564446</v>
      </c>
      <c r="H120" s="2">
        <f ca="1" t="shared" si="16"/>
        <v>89.57671240502347</v>
      </c>
      <c r="I120" s="2">
        <f ca="1" t="shared" si="17"/>
        <v>107.91781398172202</v>
      </c>
      <c r="J120" s="2">
        <f ca="1" t="shared" si="18"/>
        <v>91.6161794687807</v>
      </c>
      <c r="K120" s="2">
        <f ca="1" t="shared" si="19"/>
        <v>108.12045989921786</v>
      </c>
      <c r="L120" s="2">
        <f ca="1" t="shared" si="20"/>
        <v>123.71644724803353</v>
      </c>
      <c r="M120" s="2">
        <f ca="1" t="shared" si="21"/>
        <v>136.5593363348384</v>
      </c>
    </row>
    <row r="121" spans="1:13" ht="12.75">
      <c r="A121" s="1">
        <v>0.9200000000000006</v>
      </c>
      <c r="D121" s="2">
        <f ca="1" t="shared" si="12"/>
        <v>69.1141342328241</v>
      </c>
      <c r="E121" s="2">
        <f ca="1" t="shared" si="13"/>
        <v>90.48117284584292</v>
      </c>
      <c r="F121" s="2">
        <f ca="1" t="shared" si="14"/>
        <v>100.4994594815182</v>
      </c>
      <c r="G121" s="2">
        <f ca="1" t="shared" si="15"/>
        <v>102.96869845308463</v>
      </c>
      <c r="H121" s="2">
        <f ca="1" t="shared" si="16"/>
        <v>88.5920178730769</v>
      </c>
      <c r="I121" s="2">
        <f ca="1" t="shared" si="17"/>
        <v>108.2111027469209</v>
      </c>
      <c r="J121" s="2">
        <f ca="1" t="shared" si="18"/>
        <v>90.51151469145812</v>
      </c>
      <c r="K121" s="2">
        <f ca="1" t="shared" si="19"/>
        <v>108.72275668603977</v>
      </c>
      <c r="L121" s="2">
        <f ca="1" t="shared" si="20"/>
        <v>126.95436581759888</v>
      </c>
      <c r="M121" s="2">
        <f ca="1" t="shared" si="21"/>
        <v>133.96488393211646</v>
      </c>
    </row>
    <row r="122" spans="1:13" ht="12.75">
      <c r="A122" s="1">
        <v>0.9300000000000006</v>
      </c>
      <c r="D122" s="2">
        <f ca="1" t="shared" si="12"/>
        <v>68.51335489711748</v>
      </c>
      <c r="E122" s="2">
        <f ca="1" t="shared" si="13"/>
        <v>88.43401464633718</v>
      </c>
      <c r="F122" s="2">
        <f ca="1" t="shared" si="14"/>
        <v>99.22939361939459</v>
      </c>
      <c r="G122" s="2">
        <f ca="1" t="shared" si="15"/>
        <v>104.09944701505736</v>
      </c>
      <c r="H122" s="2">
        <f ca="1" t="shared" si="16"/>
        <v>90.06545130499674</v>
      </c>
      <c r="I122" s="2">
        <f ca="1" t="shared" si="17"/>
        <v>108.65244112219449</v>
      </c>
      <c r="J122" s="2">
        <f ca="1" t="shared" si="18"/>
        <v>89.50490910728188</v>
      </c>
      <c r="K122" s="2">
        <f ca="1" t="shared" si="19"/>
        <v>108.42061950927824</v>
      </c>
      <c r="L122" s="2">
        <f ca="1" t="shared" si="20"/>
        <v>128.1852099684447</v>
      </c>
      <c r="M122" s="2">
        <f ca="1" t="shared" si="21"/>
        <v>134.61959212899404</v>
      </c>
    </row>
    <row r="123" spans="1:13" ht="12.75">
      <c r="A123" s="1">
        <v>0.9400000000000006</v>
      </c>
      <c r="D123" s="2">
        <f ca="1" t="shared" si="12"/>
        <v>67.21488037110461</v>
      </c>
      <c r="E123" s="2">
        <f ca="1" t="shared" si="13"/>
        <v>88.05956884575822</v>
      </c>
      <c r="F123" s="2">
        <f ca="1" t="shared" si="14"/>
        <v>99.45279166709004</v>
      </c>
      <c r="G123" s="2">
        <f ca="1" t="shared" si="15"/>
        <v>106.57001377317744</v>
      </c>
      <c r="H123" s="2">
        <f ca="1" t="shared" si="16"/>
        <v>88.38314007221555</v>
      </c>
      <c r="I123" s="2">
        <f ca="1" t="shared" si="17"/>
        <v>106.09006371605687</v>
      </c>
      <c r="J123" s="2">
        <f ca="1" t="shared" si="18"/>
        <v>90.39254118739036</v>
      </c>
      <c r="K123" s="2">
        <f ca="1" t="shared" si="19"/>
        <v>105.63238711717855</v>
      </c>
      <c r="L123" s="2">
        <f ca="1" t="shared" si="20"/>
        <v>127.73020203895452</v>
      </c>
      <c r="M123" s="2">
        <f ca="1" t="shared" si="21"/>
        <v>132.74865579068648</v>
      </c>
    </row>
    <row r="124" spans="1:13" ht="12.75">
      <c r="A124" s="1">
        <v>0.9500000000000006</v>
      </c>
      <c r="D124" s="2">
        <f ca="1" t="shared" si="12"/>
        <v>66.42338783016733</v>
      </c>
      <c r="E124" s="2">
        <f ca="1">E123*EXP(($C$19-0.5*($C$21^2))*$C$24+$C$21*SQRT($C$24)*(RAND()+RAND()+RAND()+RAND()+RAND()+RAND()+RAND()+RAND()+RAND()+RAND()+RAND()+RAND()-6))</f>
        <v>90.5969653336556</v>
      </c>
      <c r="F124" s="2">
        <f ca="1" t="shared" si="14"/>
        <v>97.48351384886232</v>
      </c>
      <c r="G124" s="2">
        <f ca="1" t="shared" si="15"/>
        <v>112.31016038408231</v>
      </c>
      <c r="H124" s="2">
        <f ca="1" t="shared" si="16"/>
        <v>87.68954229887684</v>
      </c>
      <c r="I124" s="2">
        <f ca="1" t="shared" si="17"/>
        <v>108.36515487100802</v>
      </c>
      <c r="J124" s="2">
        <f ca="1" t="shared" si="18"/>
        <v>89.69578533063492</v>
      </c>
      <c r="K124" s="2">
        <f ca="1" t="shared" si="19"/>
        <v>109.87436669711623</v>
      </c>
      <c r="L124" s="2">
        <f ca="1" t="shared" si="20"/>
        <v>127.15407381382822</v>
      </c>
      <c r="M124" s="2">
        <f ca="1" t="shared" si="21"/>
        <v>132.96720709982517</v>
      </c>
    </row>
    <row r="125" spans="1:13" ht="12.75">
      <c r="A125" s="1">
        <v>0.9600000000000006</v>
      </c>
      <c r="D125" s="2">
        <f ca="1" t="shared" si="12"/>
        <v>67.74761681370853</v>
      </c>
      <c r="E125" s="2">
        <f ca="1">E124*EXP(($C$19-0.5*($C$21^2))*$C$24+$C$21*SQRT($C$24)*(RAND()+RAND()+RAND()+RAND()+RAND()+RAND()+RAND()+RAND()+RAND()+RAND()+RAND()+RAND()-6))</f>
        <v>89.30066018224353</v>
      </c>
      <c r="F125" s="2">
        <f ca="1">F124*EXP(($C$19-0.5*($C$21^2))*$C$24+$C$21*SQRT($C$24)*(RAND()+RAND()+RAND()+RAND()+RAND()+RAND()+RAND()+RAND()+RAND()+RAND()+RAND()+RAND()-6))</f>
        <v>96.0018645466461</v>
      </c>
      <c r="G125" s="2">
        <f ca="1" t="shared" si="15"/>
        <v>114.97684958514645</v>
      </c>
      <c r="H125" s="2">
        <f ca="1" t="shared" si="16"/>
        <v>86.3567301939506</v>
      </c>
      <c r="I125" s="2">
        <f ca="1" t="shared" si="17"/>
        <v>107.0915700427178</v>
      </c>
      <c r="J125" s="2">
        <f ca="1" t="shared" si="18"/>
        <v>87.04854690459088</v>
      </c>
      <c r="K125" s="2">
        <f ca="1" t="shared" si="19"/>
        <v>110.76176190018874</v>
      </c>
      <c r="L125" s="2">
        <f ca="1" t="shared" si="20"/>
        <v>124.97351911409392</v>
      </c>
      <c r="M125" s="2">
        <f ca="1" t="shared" si="21"/>
        <v>132.08019822947233</v>
      </c>
    </row>
    <row r="126" spans="1:13" ht="12.75">
      <c r="A126" s="1">
        <v>0.9700000000000006</v>
      </c>
      <c r="D126" s="2">
        <f ca="1" t="shared" si="12"/>
        <v>67.76964711962822</v>
      </c>
      <c r="E126" s="2">
        <f ca="1" t="shared" si="13"/>
        <v>92.13678840998058</v>
      </c>
      <c r="F126" s="2">
        <f ca="1" t="shared" si="14"/>
        <v>96.02432721834202</v>
      </c>
      <c r="G126" s="2">
        <f ca="1" t="shared" si="15"/>
        <v>114.63850067960838</v>
      </c>
      <c r="H126" s="2">
        <f ca="1" t="shared" si="16"/>
        <v>83.41617294847259</v>
      </c>
      <c r="I126" s="2">
        <f ca="1" t="shared" si="17"/>
        <v>109.3092277085332</v>
      </c>
      <c r="J126" s="2">
        <f ca="1" t="shared" si="18"/>
        <v>86.03183091573923</v>
      </c>
      <c r="K126" s="2">
        <f ca="1" t="shared" si="19"/>
        <v>111.544353338322</v>
      </c>
      <c r="L126" s="2">
        <f ca="1" t="shared" si="20"/>
        <v>128.4151076359204</v>
      </c>
      <c r="M126" s="2">
        <f ca="1" t="shared" si="21"/>
        <v>133.04105342431123</v>
      </c>
    </row>
    <row r="127" spans="1:13" ht="12.75">
      <c r="A127" s="1">
        <v>0.9800000000000006</v>
      </c>
      <c r="D127" s="2">
        <f ca="1" t="shared" si="12"/>
        <v>65.9913121849397</v>
      </c>
      <c r="E127" s="2">
        <f ca="1" t="shared" si="13"/>
        <v>91.4026412187551</v>
      </c>
      <c r="F127" s="2">
        <f ca="1" t="shared" si="14"/>
        <v>95.54420828014398</v>
      </c>
      <c r="G127" s="2">
        <f ca="1" t="shared" si="15"/>
        <v>114.85722571233448</v>
      </c>
      <c r="H127" s="2">
        <f ca="1" t="shared" si="16"/>
        <v>80.93952208020013</v>
      </c>
      <c r="I127" s="2">
        <f ca="1" t="shared" si="17"/>
        <v>112.49262315112138</v>
      </c>
      <c r="J127" s="2">
        <f ca="1" t="shared" si="18"/>
        <v>84.36327069363219</v>
      </c>
      <c r="K127" s="2">
        <f ca="1" t="shared" si="19"/>
        <v>112.5156611009813</v>
      </c>
      <c r="L127" s="2">
        <f ca="1" t="shared" si="20"/>
        <v>124.73996636019183</v>
      </c>
      <c r="M127" s="2">
        <f ca="1" t="shared" si="21"/>
        <v>129.01203703534972</v>
      </c>
    </row>
    <row r="128" spans="1:13" ht="12.75">
      <c r="A128" s="1">
        <v>0.9900000000000007</v>
      </c>
      <c r="D128" s="2">
        <f ca="1" t="shared" si="12"/>
        <v>66.62464364433298</v>
      </c>
      <c r="E128" s="2">
        <f ca="1" t="shared" si="13"/>
        <v>90.46210868198283</v>
      </c>
      <c r="F128" s="2">
        <f ca="1" t="shared" si="14"/>
        <v>95.34909963404151</v>
      </c>
      <c r="G128" s="2">
        <f ca="1" t="shared" si="15"/>
        <v>120.05605592874532</v>
      </c>
      <c r="H128" s="2">
        <f ca="1" t="shared" si="16"/>
        <v>83.33421082059927</v>
      </c>
      <c r="I128" s="2">
        <f ca="1" t="shared" si="17"/>
        <v>112.17224808618501</v>
      </c>
      <c r="J128" s="2">
        <f ca="1" t="shared" si="18"/>
        <v>83.51468698873454</v>
      </c>
      <c r="K128" s="2">
        <f ca="1" t="shared" si="19"/>
        <v>116.16664938646805</v>
      </c>
      <c r="L128" s="2">
        <f ca="1" t="shared" si="20"/>
        <v>122.7705445532665</v>
      </c>
      <c r="M128" s="2">
        <f ca="1" t="shared" si="21"/>
        <v>128.50688410529526</v>
      </c>
    </row>
    <row r="129" spans="1:13" ht="13.5" thickBot="1">
      <c r="A129" s="9">
        <v>1</v>
      </c>
      <c r="B129" s="8"/>
      <c r="C129" s="8"/>
      <c r="D129" s="13">
        <f ca="1" t="shared" si="12"/>
        <v>66.77554336050798</v>
      </c>
      <c r="E129" s="13">
        <f ca="1" t="shared" si="13"/>
        <v>90.19278436402169</v>
      </c>
      <c r="F129" s="13">
        <f ca="1" t="shared" si="14"/>
        <v>93.23228537013264</v>
      </c>
      <c r="G129" s="13">
        <f ca="1" t="shared" si="15"/>
        <v>120.98524963655927</v>
      </c>
      <c r="H129" s="13">
        <f ca="1" t="shared" si="16"/>
        <v>82.54174802770295</v>
      </c>
      <c r="I129" s="13">
        <f ca="1" t="shared" si="17"/>
        <v>110.6005225448195</v>
      </c>
      <c r="J129" s="13">
        <f ca="1" t="shared" si="18"/>
        <v>83.71231817268334</v>
      </c>
      <c r="K129" s="13">
        <f ca="1" t="shared" si="19"/>
        <v>118.61820247208318</v>
      </c>
      <c r="L129" s="13">
        <f ca="1" t="shared" si="20"/>
        <v>125.77427285028959</v>
      </c>
      <c r="M129" s="13">
        <f ca="1" t="shared" si="21"/>
        <v>129.31323666014737</v>
      </c>
    </row>
    <row r="131" spans="1:14" ht="12.7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</row>
    <row r="132" spans="1:14" ht="12.75">
      <c r="A132" s="15" t="s">
        <v>14</v>
      </c>
      <c r="B132" s="16"/>
      <c r="C132" s="16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</row>
    <row r="133" spans="1:14" ht="12.75">
      <c r="A133" s="17" t="s">
        <v>13</v>
      </c>
      <c r="B133" s="16"/>
      <c r="C133" s="18"/>
      <c r="D133" s="26">
        <f aca="true" t="shared" si="22" ref="D133:M133">MAX(D129-$C$17,0)</f>
        <v>0</v>
      </c>
      <c r="E133" s="26">
        <f t="shared" si="22"/>
        <v>0</v>
      </c>
      <c r="F133" s="26">
        <f t="shared" si="22"/>
        <v>0</v>
      </c>
      <c r="G133" s="26">
        <f t="shared" si="22"/>
        <v>15.985249636559274</v>
      </c>
      <c r="H133" s="26">
        <f t="shared" si="22"/>
        <v>0</v>
      </c>
      <c r="I133" s="26">
        <f t="shared" si="22"/>
        <v>5.600522544819498</v>
      </c>
      <c r="J133" s="26">
        <f t="shared" si="22"/>
        <v>0</v>
      </c>
      <c r="K133" s="26">
        <f t="shared" si="22"/>
        <v>13.618202472083183</v>
      </c>
      <c r="L133" s="26">
        <f t="shared" si="22"/>
        <v>20.77427285028959</v>
      </c>
      <c r="M133" s="26">
        <f t="shared" si="22"/>
        <v>24.313236660147368</v>
      </c>
      <c r="N133" s="14"/>
    </row>
    <row r="134" spans="1:14" ht="12.75">
      <c r="A134" s="17" t="s">
        <v>25</v>
      </c>
      <c r="B134" s="16"/>
      <c r="C134" s="16"/>
      <c r="D134" s="17">
        <f>AVERAGE(D133:M133)</f>
        <v>8.02914841638989</v>
      </c>
      <c r="E134" s="17"/>
      <c r="F134" s="17"/>
      <c r="G134" s="17"/>
      <c r="H134" s="17"/>
      <c r="I134" s="17"/>
      <c r="J134" s="17"/>
      <c r="K134" s="17"/>
      <c r="L134" s="17"/>
      <c r="M134" s="17"/>
      <c r="N134" s="14"/>
    </row>
    <row r="135" spans="1:14" ht="12.75">
      <c r="A135" s="17"/>
      <c r="B135" s="16"/>
      <c r="C135" s="16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</row>
    <row r="136" spans="1:14" ht="12.75">
      <c r="A136" s="17" t="s">
        <v>15</v>
      </c>
      <c r="B136" s="16"/>
      <c r="C136" s="18"/>
      <c r="D136" s="27">
        <f>D134*EXP(-$C$19*$C$23)</f>
        <v>7.637562227353375</v>
      </c>
      <c r="E136" s="28" t="s">
        <v>16</v>
      </c>
      <c r="F136" s="29"/>
      <c r="G136" s="29"/>
      <c r="H136" s="14"/>
      <c r="I136" s="14"/>
      <c r="J136" s="14"/>
      <c r="K136" s="14"/>
      <c r="L136" s="14"/>
      <c r="M136" s="14"/>
      <c r="N136" s="14"/>
    </row>
    <row r="137" spans="1:14" ht="12.75">
      <c r="A137" s="17"/>
      <c r="B137" s="14"/>
      <c r="C137" s="17"/>
      <c r="D137" s="17"/>
      <c r="E137" s="17"/>
      <c r="F137" s="14"/>
      <c r="G137" s="14"/>
      <c r="H137" s="14"/>
      <c r="I137" s="14"/>
      <c r="J137" s="14"/>
      <c r="K137" s="14"/>
      <c r="L137" s="14"/>
      <c r="M137" s="14"/>
      <c r="N137" s="14"/>
    </row>
    <row r="138" spans="1:14" ht="12.7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</row>
    <row r="139" spans="1:14" ht="12.75">
      <c r="A139" s="15" t="s">
        <v>18</v>
      </c>
      <c r="B139" s="16"/>
      <c r="C139" s="16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</row>
    <row r="140" spans="1:14" ht="12.75">
      <c r="A140" s="17" t="s">
        <v>23</v>
      </c>
      <c r="B140" s="16"/>
      <c r="C140" s="18"/>
      <c r="D140" s="24">
        <f aca="true" t="shared" si="23" ref="D140:M140">MAX($C$17-D129,0)</f>
        <v>38.22445663949202</v>
      </c>
      <c r="E140" s="24">
        <f t="shared" si="23"/>
        <v>14.80721563597831</v>
      </c>
      <c r="F140" s="24">
        <f t="shared" si="23"/>
        <v>11.767714629867356</v>
      </c>
      <c r="G140" s="24">
        <f t="shared" si="23"/>
        <v>0</v>
      </c>
      <c r="H140" s="24">
        <f t="shared" si="23"/>
        <v>22.45825197229705</v>
      </c>
      <c r="I140" s="24">
        <f t="shared" si="23"/>
        <v>0</v>
      </c>
      <c r="J140" s="24">
        <f t="shared" si="23"/>
        <v>21.28768182731666</v>
      </c>
      <c r="K140" s="24">
        <f t="shared" si="23"/>
        <v>0</v>
      </c>
      <c r="L140" s="24">
        <f t="shared" si="23"/>
        <v>0</v>
      </c>
      <c r="M140" s="24">
        <f t="shared" si="23"/>
        <v>0</v>
      </c>
      <c r="N140" s="14"/>
    </row>
    <row r="141" spans="1:14" ht="12.75">
      <c r="A141" s="17" t="s">
        <v>25</v>
      </c>
      <c r="B141" s="16"/>
      <c r="C141" s="16"/>
      <c r="D141" s="25">
        <f>AVERAGE(D140:M140)</f>
        <v>10.85453207049514</v>
      </c>
      <c r="E141" s="17"/>
      <c r="F141" s="17"/>
      <c r="G141" s="17"/>
      <c r="H141" s="17"/>
      <c r="I141" s="17"/>
      <c r="J141" s="17"/>
      <c r="K141" s="17"/>
      <c r="L141" s="17"/>
      <c r="M141" s="17"/>
      <c r="N141" s="14"/>
    </row>
    <row r="142" spans="1:14" ht="12.75">
      <c r="A142" s="17"/>
      <c r="B142" s="16"/>
      <c r="C142" s="16"/>
      <c r="D142" s="19"/>
      <c r="E142" s="14"/>
      <c r="F142" s="14"/>
      <c r="G142" s="14"/>
      <c r="H142" s="14"/>
      <c r="I142" s="14"/>
      <c r="J142" s="14"/>
      <c r="K142" s="14"/>
      <c r="L142" s="14"/>
      <c r="M142" s="14"/>
      <c r="N142" s="14"/>
    </row>
    <row r="143" spans="1:14" ht="12.75">
      <c r="A143" s="20" t="s">
        <v>15</v>
      </c>
      <c r="B143" s="21"/>
      <c r="C143" s="22"/>
      <c r="D143" s="30">
        <f>D141*EXP(-$C$19*$C$23)</f>
        <v>10.325150294641634</v>
      </c>
      <c r="E143" s="31" t="s">
        <v>17</v>
      </c>
      <c r="F143" s="32"/>
      <c r="G143" s="32"/>
      <c r="H143" s="23"/>
      <c r="I143" s="23"/>
      <c r="J143" s="23"/>
      <c r="K143" s="23"/>
      <c r="L143" s="23"/>
      <c r="M143" s="23"/>
      <c r="N143" s="14"/>
    </row>
    <row r="144" spans="1:14" ht="12.7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</row>
    <row r="145" ht="12.75">
      <c r="B145" t="s">
        <v>1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Management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Dirk Nitzsche</dc:creator>
  <cp:keywords/>
  <dc:description/>
  <cp:lastModifiedBy>Imperial College</cp:lastModifiedBy>
  <cp:lastPrinted>1996-01-12T04:43:16Z</cp:lastPrinted>
  <dcterms:created xsi:type="dcterms:W3CDTF">1998-12-26T17:36:07Z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