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able 11.1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<sst xmlns="http://schemas.openxmlformats.org/spreadsheetml/2006/main" count="28" uniqueCount="21">
  <si>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Table 11.1 : Leverage and the return on equity</t>
  </si>
  <si>
    <t xml:space="preserve">Capital raised </t>
  </si>
  <si>
    <t>Cost of debt</t>
  </si>
  <si>
    <t>Poor</t>
  </si>
  <si>
    <t xml:space="preserve">Average </t>
  </si>
  <si>
    <t>Good</t>
  </si>
  <si>
    <t>Probability of outcome</t>
  </si>
  <si>
    <t xml:space="preserve">Earnings before interest </t>
  </si>
  <si>
    <t xml:space="preserve">Debt interest </t>
  </si>
  <si>
    <t>Eanings / divididend for shareholders</t>
  </si>
  <si>
    <t>Return on shares</t>
  </si>
  <si>
    <t xml:space="preserve">Expected Return </t>
  </si>
  <si>
    <t>levered parameter, z</t>
  </si>
  <si>
    <t xml:space="preserve">Standard Deviation of returns </t>
  </si>
  <si>
    <t>State of economy</t>
  </si>
  <si>
    <t>Case A : unlevered</t>
  </si>
  <si>
    <t>Case B : levered</t>
  </si>
  <si>
    <t xml:space="preserve">Note, cell E11 has to be one.  </t>
  </si>
  <si>
    <t>Version February 2003 (KCDN)</t>
  </si>
  <si>
    <t>Bonds issued, B</t>
  </si>
  <si>
    <t>Equity issued, 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</si>
</sst>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/>
    </xf>
    <xf numFmtId="10" fontId="2" fillId="2" borderId="0" xfId="0" applyNumberFormat="1" applyFont="1" applyFill="1" applyAlignment="1">
      <alignment/>
    </xf>
    <xf numFmtId="0" fontId="2" fillId="2" borderId="0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6" max="6" width="21.7109375" style="0" customWidth="1"/>
  </cols>
  <sheetData>
    <row r="1" ht="18">
      <c r="A1" s="10" t="s">
        <v>0</v>
      </c>
    </row>
    <row r="3" ht="12.75">
      <c r="A3" s="3" t="s">
        <v>18</v>
      </c>
    </row>
    <row r="4" ht="12.75">
      <c r="A4" s="3"/>
    </row>
    <row r="5" spans="1:2" ht="12.75">
      <c r="A5" s="3" t="s">
        <v>1</v>
      </c>
      <c r="B5" s="11">
        <v>10</v>
      </c>
    </row>
    <row r="6" spans="1:2" ht="12.75">
      <c r="A6" s="3" t="s">
        <v>2</v>
      </c>
      <c r="B6" s="12">
        <v>0.1</v>
      </c>
    </row>
    <row r="7" spans="1:2" ht="12.75">
      <c r="A7" s="3"/>
      <c r="B7" s="12"/>
    </row>
    <row r="8" spans="1:2" ht="12.75">
      <c r="A8" s="3" t="s">
        <v>12</v>
      </c>
      <c r="B8" s="11">
        <v>0.2</v>
      </c>
    </row>
    <row r="9" ht="12.75">
      <c r="A9" s="3"/>
    </row>
    <row r="10" ht="12.75">
      <c r="A10" s="3"/>
    </row>
    <row r="11" spans="1:4" ht="12.75">
      <c r="A11" s="3" t="s">
        <v>14</v>
      </c>
      <c r="B11" s="4" t="s">
        <v>3</v>
      </c>
      <c r="C11" s="4" t="s">
        <v>4</v>
      </c>
      <c r="D11" s="4" t="s">
        <v>5</v>
      </c>
    </row>
    <row r="12" spans="1:6" ht="12.75">
      <c r="A12" s="3" t="s">
        <v>6</v>
      </c>
      <c r="B12" s="11">
        <f>1/3</f>
        <v>0.3333333333333333</v>
      </c>
      <c r="C12" s="11">
        <f>1/3</f>
        <v>0.3333333333333333</v>
      </c>
      <c r="D12" s="11">
        <f>1/3</f>
        <v>0.3333333333333333</v>
      </c>
      <c r="E12" s="4">
        <f>SUM(B12:D12)</f>
        <v>1</v>
      </c>
      <c r="F12" t="s">
        <v>17</v>
      </c>
    </row>
    <row r="13" spans="1:4" ht="25.5">
      <c r="A13" s="9" t="s">
        <v>7</v>
      </c>
      <c r="B13" s="13">
        <v>0.5</v>
      </c>
      <c r="C13" s="13">
        <v>2</v>
      </c>
      <c r="D13" s="13">
        <v>4</v>
      </c>
    </row>
    <row r="16" ht="13.5" thickBot="1"/>
    <row r="17" spans="1:9" ht="12.75">
      <c r="A17" s="14" t="s">
        <v>15</v>
      </c>
      <c r="B17" s="14"/>
      <c r="C17" s="14"/>
      <c r="D17" s="14"/>
      <c r="F17" s="14" t="s">
        <v>16</v>
      </c>
      <c r="G17" s="14"/>
      <c r="H17" s="14"/>
      <c r="I17" s="14"/>
    </row>
    <row r="19" spans="1:7" ht="12.75">
      <c r="A19" t="s">
        <v>19</v>
      </c>
      <c r="B19">
        <v>0</v>
      </c>
      <c r="F19" t="s">
        <v>19</v>
      </c>
      <c r="G19">
        <f>B8*$B$5</f>
        <v>2</v>
      </c>
    </row>
    <row r="20" spans="1:7" ht="12.75">
      <c r="A20" t="s">
        <v>20</v>
      </c>
      <c r="B20">
        <f>B5</f>
        <v>10</v>
      </c>
      <c r="F20" t="s">
        <v>20</v>
      </c>
      <c r="G20">
        <f>(1-B8)*$B$5</f>
        <v>8</v>
      </c>
    </row>
    <row r="22" spans="1:9" ht="12.75">
      <c r="A22" t="s">
        <v>8</v>
      </c>
      <c r="B22">
        <f>$B$6*B19</f>
        <v>0</v>
      </c>
      <c r="C22">
        <f>B22</f>
        <v>0</v>
      </c>
      <c r="D22">
        <f>B22</f>
        <v>0</v>
      </c>
      <c r="F22" t="s">
        <v>8</v>
      </c>
      <c r="G22">
        <f>$B$6*$G19</f>
        <v>0.2</v>
      </c>
      <c r="H22">
        <f>G22</f>
        <v>0.2</v>
      </c>
      <c r="I22">
        <f>G22</f>
        <v>0.2</v>
      </c>
    </row>
    <row r="23" spans="1:9" ht="25.5">
      <c r="A23" s="1" t="s">
        <v>9</v>
      </c>
      <c r="B23">
        <f>B13</f>
        <v>0.5</v>
      </c>
      <c r="C23">
        <f>C13</f>
        <v>2</v>
      </c>
      <c r="D23">
        <f>D13</f>
        <v>4</v>
      </c>
      <c r="F23" s="1" t="s">
        <v>9</v>
      </c>
      <c r="G23">
        <f>B13-G22</f>
        <v>0.3</v>
      </c>
      <c r="H23">
        <f>C13-H22</f>
        <v>1.8</v>
      </c>
      <c r="I23">
        <f>D13-I22</f>
        <v>3.8</v>
      </c>
    </row>
    <row r="24" spans="1:9" ht="12.75">
      <c r="A24" t="s">
        <v>10</v>
      </c>
      <c r="B24" s="2">
        <f>B23/B20</f>
        <v>0.05</v>
      </c>
      <c r="C24" s="2">
        <f>C23/$B$20</f>
        <v>0.2</v>
      </c>
      <c r="D24" s="2">
        <f>D23/$B$20</f>
        <v>0.4</v>
      </c>
      <c r="F24" t="s">
        <v>10</v>
      </c>
      <c r="G24" s="2">
        <f>G23/$G$20</f>
        <v>0.0375</v>
      </c>
      <c r="H24" s="2">
        <f>H23/$G$20</f>
        <v>0.225</v>
      </c>
      <c r="I24" s="2">
        <f>I23/$G$20</f>
        <v>0.475</v>
      </c>
    </row>
    <row r="25" spans="2:9" ht="12.75">
      <c r="B25" s="2"/>
      <c r="C25" s="2"/>
      <c r="D25" s="2"/>
      <c r="G25" s="2"/>
      <c r="H25" s="2"/>
      <c r="I25" s="2"/>
    </row>
    <row r="26" spans="1:9" ht="12.75">
      <c r="A26" s="5"/>
      <c r="B26" s="5"/>
      <c r="C26" s="5"/>
      <c r="D26" s="5"/>
      <c r="F26" s="5"/>
      <c r="G26" s="5"/>
      <c r="H26" s="5"/>
      <c r="I26" s="5"/>
    </row>
    <row r="27" spans="1:9" ht="12.75">
      <c r="A27" s="5" t="s">
        <v>11</v>
      </c>
      <c r="B27" s="5"/>
      <c r="C27" s="6">
        <f>$B$12*B24+$C$12*C24+$D$12*D24</f>
        <v>0.21666666666666667</v>
      </c>
      <c r="D27" s="5"/>
      <c r="F27" s="5" t="s">
        <v>11</v>
      </c>
      <c r="G27" s="5"/>
      <c r="H27" s="6">
        <f>$B$12*G24+$C$12*H24+$D$12*I24</f>
        <v>0.24583333333333332</v>
      </c>
      <c r="I27" s="5"/>
    </row>
    <row r="28" spans="1:9" ht="12.75">
      <c r="A28" s="5" t="s">
        <v>13</v>
      </c>
      <c r="B28" s="5"/>
      <c r="C28" s="6">
        <f>SQRT($B$12*(B24-$C$27)^2+$C$12*(C24-$C$27)^2+$D$12*(D24-$C$27)^2)</f>
        <v>0.14337208778404378</v>
      </c>
      <c r="D28" s="5"/>
      <c r="F28" s="5" t="s">
        <v>13</v>
      </c>
      <c r="G28" s="5"/>
      <c r="H28" s="6">
        <f>SQRT($B$12*(G24-$H$27)^2+$C$12*(H24-$H$27)^2+$D$12*(I24-$H$27)^2)</f>
        <v>0.17921510973005472</v>
      </c>
      <c r="I28" s="5"/>
    </row>
    <row r="29" spans="1:9" ht="12.75">
      <c r="A29" s="7"/>
      <c r="B29" s="7"/>
      <c r="C29" s="7"/>
      <c r="D29" s="7"/>
      <c r="F29" s="7"/>
      <c r="G29" s="7"/>
      <c r="H29" s="7"/>
      <c r="I29" s="7"/>
    </row>
    <row r="30" spans="1:9" ht="13.5" thickBot="1">
      <c r="A30" s="8"/>
      <c r="B30" s="8"/>
      <c r="C30" s="8"/>
      <c r="D30" s="8"/>
      <c r="F30" s="8"/>
      <c r="G30" s="8"/>
      <c r="H30" s="8"/>
      <c r="I30" s="8"/>
    </row>
  </sheetData>
  <mergeCells count="2">
    <mergeCell ref="A17:D17"/>
    <mergeCell ref="F17:I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Management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Imperial College</dc:creator>
  <cp:keywords/>
  <dc:description/>
  <cp:lastModifiedBy>Imperial College</cp:lastModifiedBy>
  <dcterms:created xsi:type="dcterms:W3CDTF">2003-02-25T14:03:41Z</dcterms:created>
  <dcterms:modified xsi:type="dcterms:W3CDTF">2003-04-17T15:12:55Z</dcterms:modified>
  <cp:category/>
  <cp:version/>
  <cp:contentType/>
  <cp:contentStatus/>
</cp:coreProperties>
</file>