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580" windowHeight="3525" activeTab="0"/>
  </bookViews>
  <sheets>
    <sheet name="Table 13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<sst xmlns="http://schemas.openxmlformats.org/spreadsheetml/2006/main" count="25" uniqueCount="25">
  <si>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Asset</t>
  </si>
  <si>
    <t xml:space="preserve">Time </t>
  </si>
  <si>
    <t xml:space="preserve">Step 1 : </t>
  </si>
  <si>
    <t>Step 2 :</t>
  </si>
  <si>
    <t>Step 3 :</t>
  </si>
  <si>
    <t xml:space="preserve">Step 4 : </t>
  </si>
  <si>
    <t>Plot graph</t>
  </si>
  <si>
    <t>Random Number (fixed)</t>
  </si>
  <si>
    <r>
      <t xml:space="preserve">Formula : S(t+1) = S(t)(   1 + </t>
    </r>
    <r>
      <rPr>
        <sz val="10"/>
        <rFont val="Symbol"/>
        <family val="1"/>
      </rPr>
      <t>m  D</t>
    </r>
    <r>
      <rPr>
        <sz val="10"/>
        <rFont val="Arial"/>
        <family val="0"/>
      </rPr>
      <t xml:space="preserve">t + </t>
    </r>
    <r>
      <rPr>
        <sz val="10"/>
        <rFont val="Symbol"/>
        <family val="1"/>
      </rPr>
      <t>s e  D</t>
    </r>
    <r>
      <rPr>
        <sz val="10"/>
        <rFont val="Arial"/>
        <family val="0"/>
      </rPr>
      <t>t^1/2  )</t>
    </r>
  </si>
  <si>
    <r>
      <t xml:space="preserve"> </t>
    </r>
    <r>
      <rPr>
        <b/>
        <sz val="10"/>
        <rFont val="Symbol"/>
        <family val="1"/>
      </rPr>
      <t xml:space="preserve">e = </t>
    </r>
    <r>
      <rPr>
        <b/>
        <sz val="10"/>
        <rFont val="Arial"/>
        <family val="2"/>
      </rPr>
      <t xml:space="preserve"> N(0,1)</t>
    </r>
  </si>
  <si>
    <t>Stock price, S(t=0)</t>
  </si>
  <si>
    <t>Generate 100 observations of a normally distributed random variable, N(0,1)</t>
  </si>
  <si>
    <t>Calculate values for S, using the formula for Brownian Motion</t>
  </si>
  <si>
    <t xml:space="preserve">Calculation of a series for stock prices assuming constant expected returns  </t>
  </si>
  <si>
    <t>Percent Return = (S(t)/S(t-1) - 1)*100</t>
  </si>
  <si>
    <t xml:space="preserve">  (e.g. starting value, expected return/drift parameter "mu", volatility for S, timestep)</t>
  </si>
  <si>
    <t>Set the parameters B139</t>
  </si>
  <si>
    <t>Table 13.1 : Random Series for Stock Prices</t>
  </si>
  <si>
    <t>Copyright K.Cuthbertson and D. Nitzsche (15/5/2001)</t>
  </si>
  <si>
    <t>Version May 2001 (KCDN)</t>
  </si>
  <si>
    <r>
      <t>User Inputs : These are in red</t>
    </r>
    <r>
      <rPr>
        <sz val="10"/>
        <rFont val="Arial"/>
        <family val="2"/>
      </rPr>
      <t xml:space="preserve">.   </t>
    </r>
    <r>
      <rPr>
        <b/>
        <sz val="10"/>
        <rFont val="Arial"/>
        <family val="2"/>
      </rPr>
      <t>CHANGE ONLY RED CELLS</t>
    </r>
  </si>
  <si>
    <t>This spreadsheet generates a random series for stock prices.</t>
  </si>
  <si>
    <r>
      <t xml:space="preserve">Volatility, </t>
    </r>
    <r>
      <rPr>
        <b/>
        <sz val="10"/>
        <rFont val="Symbol"/>
        <family val="1"/>
      </rPr>
      <t>s</t>
    </r>
  </si>
  <si>
    <r>
      <t xml:space="preserve">Timestep,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</t>
    </r>
  </si>
  <si>
    <r>
      <t>Expected return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</si>
</sst>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%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sz val="10"/>
      <name val="Symbol"/>
      <family val="1"/>
    </font>
    <font>
      <b/>
      <sz val="10.25"/>
      <name val="Arial"/>
      <family val="0"/>
    </font>
    <font>
      <sz val="8.5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13.1 : Random Generated Stock Price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 13.1'!$A$32:$A$132</c:f>
              <c:numCache/>
            </c:numRef>
          </c:xVal>
          <c:yVal>
            <c:numRef>
              <c:f>'Table 13.1'!$B$32:$B$132</c:f>
              <c:numCache>
                <c:ptCount val="101"/>
                <c:pt idx="0">
                  <c:v>100</c:v>
                </c:pt>
                <c:pt idx="1">
                  <c:v>100.72611543597307</c:v>
                </c:pt>
                <c:pt idx="2">
                  <c:v>102.16971222744493</c:v>
                </c:pt>
                <c:pt idx="3">
                  <c:v>106.22612029973365</c:v>
                </c:pt>
                <c:pt idx="4">
                  <c:v>108.41588197310116</c:v>
                </c:pt>
                <c:pt idx="5">
                  <c:v>110.0320553993469</c:v>
                </c:pt>
                <c:pt idx="6">
                  <c:v>109.67572865676824</c:v>
                </c:pt>
                <c:pt idx="7">
                  <c:v>111.02021887831266</c:v>
                </c:pt>
                <c:pt idx="8">
                  <c:v>115.38829891689267</c:v>
                </c:pt>
                <c:pt idx="9">
                  <c:v>112.65635772467563</c:v>
                </c:pt>
                <c:pt idx="10">
                  <c:v>113.91799599632627</c:v>
                </c:pt>
                <c:pt idx="11">
                  <c:v>113.19700469089999</c:v>
                </c:pt>
                <c:pt idx="12">
                  <c:v>114.5199051840372</c:v>
                </c:pt>
                <c:pt idx="13">
                  <c:v>114.81707392313409</c:v>
                </c:pt>
                <c:pt idx="14">
                  <c:v>110.59101266896312</c:v>
                </c:pt>
                <c:pt idx="15">
                  <c:v>112.5009547162129</c:v>
                </c:pt>
                <c:pt idx="16">
                  <c:v>115.6534302555672</c:v>
                </c:pt>
                <c:pt idx="17">
                  <c:v>109.53458044263549</c:v>
                </c:pt>
                <c:pt idx="18">
                  <c:v>113.77526109545208</c:v>
                </c:pt>
                <c:pt idx="19">
                  <c:v>112.76619889089446</c:v>
                </c:pt>
                <c:pt idx="20">
                  <c:v>118.20605979279058</c:v>
                </c:pt>
                <c:pt idx="21">
                  <c:v>116.86116750163488</c:v>
                </c:pt>
                <c:pt idx="22">
                  <c:v>116.65954466734439</c:v>
                </c:pt>
                <c:pt idx="23">
                  <c:v>118.54944625631376</c:v>
                </c:pt>
                <c:pt idx="24">
                  <c:v>117.05455519600672</c:v>
                </c:pt>
                <c:pt idx="25">
                  <c:v>117.99174687961782</c:v>
                </c:pt>
                <c:pt idx="26">
                  <c:v>116.25000461152752</c:v>
                </c:pt>
                <c:pt idx="27">
                  <c:v>113.1182806873145</c:v>
                </c:pt>
                <c:pt idx="28">
                  <c:v>111.23640355672659</c:v>
                </c:pt>
                <c:pt idx="29">
                  <c:v>113.06015377447075</c:v>
                </c:pt>
                <c:pt idx="30">
                  <c:v>107.42047740497843</c:v>
                </c:pt>
                <c:pt idx="31">
                  <c:v>109.4649705762074</c:v>
                </c:pt>
                <c:pt idx="32">
                  <c:v>106.9089925710682</c:v>
                </c:pt>
                <c:pt idx="33">
                  <c:v>108.83346976181186</c:v>
                </c:pt>
                <c:pt idx="34">
                  <c:v>102.92803419061484</c:v>
                </c:pt>
                <c:pt idx="35">
                  <c:v>100.21369588767128</c:v>
                </c:pt>
                <c:pt idx="36">
                  <c:v>99.26950307085919</c:v>
                </c:pt>
                <c:pt idx="37">
                  <c:v>94.66729600261193</c:v>
                </c:pt>
                <c:pt idx="38">
                  <c:v>95.76387300177029</c:v>
                </c:pt>
                <c:pt idx="39">
                  <c:v>94.64781031944058</c:v>
                </c:pt>
                <c:pt idx="40">
                  <c:v>96.80361853215815</c:v>
                </c:pt>
                <c:pt idx="41">
                  <c:v>96.69223882066589</c:v>
                </c:pt>
                <c:pt idx="42">
                  <c:v>93.80047460828807</c:v>
                </c:pt>
                <c:pt idx="43">
                  <c:v>90.41003356205593</c:v>
                </c:pt>
                <c:pt idx="44">
                  <c:v>89.98541589206879</c:v>
                </c:pt>
                <c:pt idx="45">
                  <c:v>88.74455743881268</c:v>
                </c:pt>
                <c:pt idx="46">
                  <c:v>94.54616813398297</c:v>
                </c:pt>
                <c:pt idx="47">
                  <c:v>88.94648798581349</c:v>
                </c:pt>
                <c:pt idx="48">
                  <c:v>90.15480944131156</c:v>
                </c:pt>
                <c:pt idx="49">
                  <c:v>88.75028886610399</c:v>
                </c:pt>
                <c:pt idx="50">
                  <c:v>89.42149712202443</c:v>
                </c:pt>
                <c:pt idx="51">
                  <c:v>91.75053183248735</c:v>
                </c:pt>
                <c:pt idx="52">
                  <c:v>94.5555899814524</c:v>
                </c:pt>
                <c:pt idx="53">
                  <c:v>91.00249303277938</c:v>
                </c:pt>
                <c:pt idx="54">
                  <c:v>87.22355778636137</c:v>
                </c:pt>
                <c:pt idx="55">
                  <c:v>84.60851217916947</c:v>
                </c:pt>
                <c:pt idx="56">
                  <c:v>83.28141305021467</c:v>
                </c:pt>
                <c:pt idx="57">
                  <c:v>83.65908699698814</c:v>
                </c:pt>
                <c:pt idx="58">
                  <c:v>83.88885210915514</c:v>
                </c:pt>
                <c:pt idx="59">
                  <c:v>82.62449590135745</c:v>
                </c:pt>
                <c:pt idx="60">
                  <c:v>79.59684386482365</c:v>
                </c:pt>
                <c:pt idx="61">
                  <c:v>81.21672814361571</c:v>
                </c:pt>
                <c:pt idx="62">
                  <c:v>78.80757252894496</c:v>
                </c:pt>
                <c:pt idx="63">
                  <c:v>81.28878471286086</c:v>
                </c:pt>
                <c:pt idx="64">
                  <c:v>75.56997228518634</c:v>
                </c:pt>
                <c:pt idx="65">
                  <c:v>76.61245470805035</c:v>
                </c:pt>
                <c:pt idx="66">
                  <c:v>75.04998172259626</c:v>
                </c:pt>
                <c:pt idx="67">
                  <c:v>75.49495167313974</c:v>
                </c:pt>
                <c:pt idx="68">
                  <c:v>75.52886128579254</c:v>
                </c:pt>
                <c:pt idx="69">
                  <c:v>76.96841024799888</c:v>
                </c:pt>
                <c:pt idx="70">
                  <c:v>80.49552452294782</c:v>
                </c:pt>
                <c:pt idx="71">
                  <c:v>81.74460804629985</c:v>
                </c:pt>
                <c:pt idx="72">
                  <c:v>81.49720505630673</c:v>
                </c:pt>
                <c:pt idx="73">
                  <c:v>79.98448359043755</c:v>
                </c:pt>
                <c:pt idx="74">
                  <c:v>79.91065220012116</c:v>
                </c:pt>
                <c:pt idx="75">
                  <c:v>78.89091234942221</c:v>
                </c:pt>
                <c:pt idx="76">
                  <c:v>76.21567816632138</c:v>
                </c:pt>
                <c:pt idx="77">
                  <c:v>76.87701819867902</c:v>
                </c:pt>
                <c:pt idx="78">
                  <c:v>76.71152694987032</c:v>
                </c:pt>
                <c:pt idx="79">
                  <c:v>77.17413119675498</c:v>
                </c:pt>
                <c:pt idx="80">
                  <c:v>79.18968717808372</c:v>
                </c:pt>
                <c:pt idx="81">
                  <c:v>78.64554867758444</c:v>
                </c:pt>
                <c:pt idx="82">
                  <c:v>77.3690725636057</c:v>
                </c:pt>
                <c:pt idx="83">
                  <c:v>77.50684757710245</c:v>
                </c:pt>
                <c:pt idx="84">
                  <c:v>74.17528046059742</c:v>
                </c:pt>
                <c:pt idx="85">
                  <c:v>76.76460894759545</c:v>
                </c:pt>
                <c:pt idx="86">
                  <c:v>75.07286255374501</c:v>
                </c:pt>
                <c:pt idx="87">
                  <c:v>73.82060603620323</c:v>
                </c:pt>
                <c:pt idx="88">
                  <c:v>73.80891645208875</c:v>
                </c:pt>
                <c:pt idx="89">
                  <c:v>70.24970099210468</c:v>
                </c:pt>
                <c:pt idx="90">
                  <c:v>71.76007210586648</c:v>
                </c:pt>
                <c:pt idx="91">
                  <c:v>72.41178380998701</c:v>
                </c:pt>
                <c:pt idx="92">
                  <c:v>74.01211428061158</c:v>
                </c:pt>
                <c:pt idx="93">
                  <c:v>76.54763824424407</c:v>
                </c:pt>
                <c:pt idx="94">
                  <c:v>74.27729247356652</c:v>
                </c:pt>
                <c:pt idx="95">
                  <c:v>76.34066608225497</c:v>
                </c:pt>
                <c:pt idx="96">
                  <c:v>75.12162768882422</c:v>
                </c:pt>
                <c:pt idx="97">
                  <c:v>75.64895470267739</c:v>
                </c:pt>
                <c:pt idx="98">
                  <c:v>78.87863923025479</c:v>
                </c:pt>
                <c:pt idx="99">
                  <c:v>76.65788896810326</c:v>
                </c:pt>
                <c:pt idx="100">
                  <c:v>77.024952346932</c:v>
                </c:pt>
              </c:numCache>
            </c:numRef>
          </c:yVal>
          <c:smooth val="0"/>
        </c:ser>
        <c:axId val="38485776"/>
        <c:axId val="10827665"/>
      </c:scatterChart>
      <c:valAx>
        <c:axId val="3848577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0827665"/>
        <c:crosses val="autoZero"/>
        <c:crossBetween val="midCat"/>
        <c:dispUnits/>
      </c:valAx>
      <c:valAx>
        <c:axId val="10827665"/>
        <c:scaling>
          <c:orientation val="minMax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crossAx val="384857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0</xdr:row>
      <xdr:rowOff>38100</xdr:rowOff>
    </xdr:from>
    <xdr:to>
      <xdr:col>15</xdr:col>
      <xdr:colOff>114300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5267325" y="38100"/>
        <a:ext cx="39909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selection activeCell="A1" sqref="A1"/>
    </sheetView>
  </sheetViews>
  <sheetFormatPr defaultColWidth="9.140625" defaultRowHeight="12.75"/>
  <sheetData>
    <row r="1" ht="18">
      <c r="A1" s="14" t="s">
        <v>17</v>
      </c>
    </row>
    <row r="2" ht="12.75">
      <c r="A2" s="1"/>
    </row>
    <row r="3" ht="12.75">
      <c r="A3" s="1" t="s">
        <v>18</v>
      </c>
    </row>
    <row r="4" ht="12.75">
      <c r="A4" s="1"/>
    </row>
    <row r="5" ht="12.75">
      <c r="A5" s="1" t="s">
        <v>19</v>
      </c>
    </row>
    <row r="6" ht="12.75">
      <c r="A6" s="1"/>
    </row>
    <row r="7" ht="12.75">
      <c r="A7" s="13" t="s">
        <v>21</v>
      </c>
    </row>
    <row r="8" ht="12.75">
      <c r="A8" s="13"/>
    </row>
    <row r="9" spans="1:6" ht="12.75">
      <c r="A9" s="16"/>
      <c r="B9" s="18"/>
      <c r="C9" s="18"/>
      <c r="D9" s="18"/>
      <c r="E9" s="18"/>
      <c r="F9" s="18"/>
    </row>
    <row r="10" spans="1:6" ht="12.75">
      <c r="A10" s="17" t="s">
        <v>20</v>
      </c>
      <c r="B10" s="18"/>
      <c r="C10" s="18"/>
      <c r="D10" s="18"/>
      <c r="E10" s="18"/>
      <c r="F10" s="18"/>
    </row>
    <row r="11" spans="1:6" ht="12.75">
      <c r="A11" s="17"/>
      <c r="B11" s="18"/>
      <c r="C11" s="18"/>
      <c r="D11" s="18"/>
      <c r="E11" s="18"/>
      <c r="F11" s="18"/>
    </row>
    <row r="12" ht="12.75">
      <c r="A12" s="1"/>
    </row>
    <row r="13" ht="12.75">
      <c r="A13" s="1"/>
    </row>
    <row r="14" ht="12.75">
      <c r="A14" s="1" t="s">
        <v>13</v>
      </c>
    </row>
    <row r="16" spans="1:2" ht="12.75">
      <c r="A16" s="4" t="s">
        <v>2</v>
      </c>
      <c r="B16" t="s">
        <v>16</v>
      </c>
    </row>
    <row r="17" spans="1:2" ht="12.75">
      <c r="A17" s="4"/>
      <c r="B17" t="s">
        <v>15</v>
      </c>
    </row>
    <row r="18" spans="1:2" ht="12.75">
      <c r="A18" s="4" t="s">
        <v>3</v>
      </c>
      <c r="B18" t="s">
        <v>11</v>
      </c>
    </row>
    <row r="19" spans="1:2" ht="12.75">
      <c r="A19" s="4" t="s">
        <v>4</v>
      </c>
      <c r="B19" t="s">
        <v>12</v>
      </c>
    </row>
    <row r="20" spans="1:2" ht="12.75">
      <c r="A20" s="4" t="s">
        <v>5</v>
      </c>
      <c r="B20" t="s">
        <v>6</v>
      </c>
    </row>
    <row r="23" spans="1:3" ht="12.75">
      <c r="A23" s="1" t="s">
        <v>10</v>
      </c>
      <c r="C23" s="15">
        <v>100</v>
      </c>
    </row>
    <row r="24" spans="1:3" ht="12.75">
      <c r="A24" s="1" t="s">
        <v>24</v>
      </c>
      <c r="C24" s="15">
        <v>0.15</v>
      </c>
    </row>
    <row r="25" spans="1:3" ht="12.75">
      <c r="A25" s="1" t="s">
        <v>22</v>
      </c>
      <c r="C25" s="15">
        <v>0.25</v>
      </c>
    </row>
    <row r="26" spans="1:4" ht="12.75">
      <c r="A26" s="1" t="s">
        <v>23</v>
      </c>
      <c r="C26" s="15">
        <v>0.01</v>
      </c>
      <c r="D26" t="s">
        <v>8</v>
      </c>
    </row>
    <row r="28" ht="13.5" thickBot="1">
      <c r="G28" s="2"/>
    </row>
    <row r="29" spans="1:9" ht="12.75">
      <c r="A29" s="5" t="s">
        <v>1</v>
      </c>
      <c r="B29" s="5" t="s">
        <v>0</v>
      </c>
      <c r="C29" s="6"/>
      <c r="D29" s="5" t="s">
        <v>7</v>
      </c>
      <c r="E29" s="6"/>
      <c r="F29" s="7" t="s">
        <v>14</v>
      </c>
      <c r="G29" s="5"/>
      <c r="H29" s="6"/>
      <c r="I29" s="6"/>
    </row>
    <row r="30" spans="1:9" ht="12.75">
      <c r="A30" s="8"/>
      <c r="B30" s="8"/>
      <c r="C30" s="8"/>
      <c r="D30" s="9" t="s">
        <v>9</v>
      </c>
      <c r="E30" s="8"/>
      <c r="F30" s="8"/>
      <c r="G30" s="10"/>
      <c r="H30" s="8"/>
      <c r="I30" s="8"/>
    </row>
    <row r="31" spans="4:7" ht="12.75">
      <c r="D31" s="2"/>
      <c r="G31" s="1"/>
    </row>
    <row r="32" spans="1:2" ht="12.75">
      <c r="A32">
        <v>0</v>
      </c>
      <c r="B32">
        <f>$C$23</f>
        <v>100</v>
      </c>
    </row>
    <row r="33" spans="1:7" ht="12.75">
      <c r="A33">
        <f aca="true" t="shared" si="0" ref="A33:A64">A32+$C$26</f>
        <v>0.01</v>
      </c>
      <c r="B33">
        <f aca="true" t="shared" si="1" ref="B33:B64">B32*(1+$C$24*$C$26+$C$25*D33*SQRT($C$26))</f>
        <v>104.9422184066133</v>
      </c>
      <c r="D33">
        <f ca="1">RAND()+RAND()+RAND()+RAND()+RAND()+RAND()+RAND()+RAND()+RAND()+RAND()+RAND()+RAND()-6</f>
        <v>1.9168873626453244</v>
      </c>
      <c r="F33">
        <f>(B33/B32-1)*100</f>
        <v>4.942218406613308</v>
      </c>
      <c r="G33" s="1"/>
    </row>
    <row r="34" spans="1:7" ht="12.75">
      <c r="A34">
        <f t="shared" si="0"/>
        <v>0.02</v>
      </c>
      <c r="B34">
        <f t="shared" si="1"/>
        <v>105.18987219431635</v>
      </c>
      <c r="D34">
        <f aca="true" ca="1" t="shared" si="2" ref="D34:D97">RAND()+RAND()+RAND()+RAND()+RAND()+RAND()+RAND()+RAND()+RAND()+RAND()+RAND()+RAND()-6</f>
        <v>0.0343962464157066</v>
      </c>
      <c r="F34">
        <f aca="true" t="shared" si="3" ref="F34:F97">(B34/B33-1)*100</f>
        <v>0.23599061603927218</v>
      </c>
      <c r="G34" s="3"/>
    </row>
    <row r="35" spans="1:7" ht="12.75">
      <c r="A35">
        <f t="shared" si="0"/>
        <v>0.03</v>
      </c>
      <c r="B35">
        <f t="shared" si="1"/>
        <v>105.4178288904576</v>
      </c>
      <c r="D35">
        <f ca="1" t="shared" si="2"/>
        <v>0.026683895088357446</v>
      </c>
      <c r="F35">
        <f t="shared" si="3"/>
        <v>0.2167097377208993</v>
      </c>
      <c r="G35" s="3"/>
    </row>
    <row r="36" spans="1:7" ht="12.75">
      <c r="A36">
        <f t="shared" si="0"/>
        <v>0.04</v>
      </c>
      <c r="B36">
        <f t="shared" si="1"/>
        <v>104.89205374503966</v>
      </c>
      <c r="D36">
        <f ca="1" t="shared" si="2"/>
        <v>-0.2595014129779889</v>
      </c>
      <c r="F36">
        <f t="shared" si="3"/>
        <v>-0.4987535324449621</v>
      </c>
      <c r="G36" s="3"/>
    </row>
    <row r="37" spans="1:7" ht="12.75">
      <c r="A37">
        <f t="shared" si="0"/>
        <v>0.05</v>
      </c>
      <c r="B37">
        <f t="shared" si="1"/>
        <v>106.00448795638067</v>
      </c>
      <c r="D37">
        <f ca="1" t="shared" si="2"/>
        <v>0.364220585496402</v>
      </c>
      <c r="F37">
        <f t="shared" si="3"/>
        <v>1.0605514637409996</v>
      </c>
      <c r="G37" s="3"/>
    </row>
    <row r="38" spans="1:7" ht="12.75">
      <c r="A38">
        <f t="shared" si="0"/>
        <v>0.060000000000000005</v>
      </c>
      <c r="B38">
        <f t="shared" si="1"/>
        <v>106.12331394505325</v>
      </c>
      <c r="D38">
        <f ca="1" t="shared" si="2"/>
        <v>-0.015161902684170947</v>
      </c>
      <c r="F38">
        <f t="shared" si="3"/>
        <v>0.11209524328958942</v>
      </c>
      <c r="G38" s="3"/>
    </row>
    <row r="39" spans="1:7" ht="12.75">
      <c r="A39">
        <f t="shared" si="0"/>
        <v>0.07</v>
      </c>
      <c r="B39">
        <f t="shared" si="1"/>
        <v>106.22536216664919</v>
      </c>
      <c r="D39">
        <f ca="1" t="shared" si="2"/>
        <v>-0.021535983827731364</v>
      </c>
      <c r="F39">
        <f t="shared" si="3"/>
        <v>0.09616004043067061</v>
      </c>
      <c r="G39" s="3"/>
    </row>
    <row r="40" spans="1:7" ht="12.75">
      <c r="A40">
        <f t="shared" si="0"/>
        <v>0.08</v>
      </c>
      <c r="B40">
        <f t="shared" si="1"/>
        <v>105.39046580193276</v>
      </c>
      <c r="D40">
        <f ca="1" t="shared" si="2"/>
        <v>-0.3743868272839119</v>
      </c>
      <c r="F40">
        <f t="shared" si="3"/>
        <v>-0.7859670682097697</v>
      </c>
      <c r="G40" s="3"/>
    </row>
    <row r="41" spans="1:7" ht="12.75">
      <c r="A41">
        <f t="shared" si="0"/>
        <v>0.09</v>
      </c>
      <c r="B41">
        <f t="shared" si="1"/>
        <v>108.41786355371191</v>
      </c>
      <c r="D41">
        <f ca="1" t="shared" si="2"/>
        <v>1.089021490224261</v>
      </c>
      <c r="F41">
        <f t="shared" si="3"/>
        <v>2.872553725560656</v>
      </c>
      <c r="G41" s="3"/>
    </row>
    <row r="42" spans="1:7" ht="12.75">
      <c r="A42">
        <f t="shared" si="0"/>
        <v>0.09999999999999999</v>
      </c>
      <c r="B42">
        <f t="shared" si="1"/>
        <v>110.8682542229856</v>
      </c>
      <c r="D42">
        <f ca="1" t="shared" si="2"/>
        <v>0.8440542172498091</v>
      </c>
      <c r="F42">
        <f t="shared" si="3"/>
        <v>2.2601355431245196</v>
      </c>
      <c r="G42" s="3"/>
    </row>
    <row r="43" spans="1:7" ht="12.75">
      <c r="A43">
        <f t="shared" si="0"/>
        <v>0.10999999999999999</v>
      </c>
      <c r="B43">
        <f t="shared" si="1"/>
        <v>113.55176448946432</v>
      </c>
      <c r="D43">
        <f ca="1" t="shared" si="2"/>
        <v>0.9081798582600431</v>
      </c>
      <c r="F43">
        <f t="shared" si="3"/>
        <v>2.4204496456501134</v>
      </c>
      <c r="G43" s="3"/>
    </row>
    <row r="44" spans="1:7" ht="12.75">
      <c r="A44">
        <f t="shared" si="0"/>
        <v>0.11999999999999998</v>
      </c>
      <c r="B44">
        <f t="shared" si="1"/>
        <v>116.09200859098084</v>
      </c>
      <c r="D44">
        <f ca="1" t="shared" si="2"/>
        <v>0.8348321016190674</v>
      </c>
      <c r="F44">
        <f t="shared" si="3"/>
        <v>2.237080254047674</v>
      </c>
      <c r="G44" s="3"/>
    </row>
    <row r="45" spans="1:7" ht="12.75">
      <c r="A45">
        <f t="shared" si="0"/>
        <v>0.12999999999999998</v>
      </c>
      <c r="B45">
        <f t="shared" si="1"/>
        <v>120.4885422674386</v>
      </c>
      <c r="D45">
        <f ca="1" t="shared" si="2"/>
        <v>1.4548445547006637</v>
      </c>
      <c r="F45">
        <f t="shared" si="3"/>
        <v>3.7871113867516737</v>
      </c>
      <c r="G45" s="3"/>
    </row>
    <row r="46" spans="1:7" ht="12.75">
      <c r="A46">
        <f t="shared" si="0"/>
        <v>0.13999999999999999</v>
      </c>
      <c r="B46">
        <f t="shared" si="1"/>
        <v>118.55230802994349</v>
      </c>
      <c r="D46">
        <f ca="1" t="shared" si="2"/>
        <v>-0.7027944769046739</v>
      </c>
      <c r="F46">
        <f t="shared" si="3"/>
        <v>-1.6069861922616835</v>
      </c>
      <c r="G46" s="3"/>
    </row>
    <row r="47" spans="1:7" ht="12.75">
      <c r="A47">
        <f t="shared" si="0"/>
        <v>0.15</v>
      </c>
      <c r="B47">
        <f t="shared" si="1"/>
        <v>122.11957880898971</v>
      </c>
      <c r="D47">
        <f ca="1" t="shared" si="2"/>
        <v>1.1436107397066344</v>
      </c>
      <c r="F47">
        <f t="shared" si="3"/>
        <v>3.009026849266583</v>
      </c>
      <c r="G47" s="3"/>
    </row>
    <row r="48" spans="1:7" ht="12.75">
      <c r="A48">
        <f t="shared" si="0"/>
        <v>0.16</v>
      </c>
      <c r="B48">
        <f t="shared" si="1"/>
        <v>123.46025175932061</v>
      </c>
      <c r="D48">
        <f ca="1" t="shared" si="2"/>
        <v>0.3791344822529652</v>
      </c>
      <c r="F48">
        <f t="shared" si="3"/>
        <v>1.0978362056324187</v>
      </c>
      <c r="G48" s="3"/>
    </row>
    <row r="49" spans="1:7" ht="12.75">
      <c r="A49">
        <f t="shared" si="0"/>
        <v>0.17</v>
      </c>
      <c r="B49">
        <f t="shared" si="1"/>
        <v>119.37473477761071</v>
      </c>
      <c r="D49">
        <f ca="1" t="shared" si="2"/>
        <v>-1.3836703873484444</v>
      </c>
      <c r="F49">
        <f t="shared" si="3"/>
        <v>-3.309175968371103</v>
      </c>
      <c r="G49" s="3"/>
    </row>
    <row r="50" spans="1:7" ht="12.75">
      <c r="A50">
        <f t="shared" si="0"/>
        <v>0.18000000000000002</v>
      </c>
      <c r="B50">
        <f t="shared" si="1"/>
        <v>121.70782089930309</v>
      </c>
      <c r="D50">
        <f ca="1" t="shared" si="2"/>
        <v>0.7217688143270182</v>
      </c>
      <c r="F50">
        <f t="shared" si="3"/>
        <v>1.954422035817549</v>
      </c>
      <c r="G50" s="3"/>
    </row>
    <row r="51" spans="1:7" ht="12.75">
      <c r="A51">
        <f t="shared" si="0"/>
        <v>0.19000000000000003</v>
      </c>
      <c r="B51">
        <f t="shared" si="1"/>
        <v>117.26667365235447</v>
      </c>
      <c r="D51">
        <f ca="1" t="shared" si="2"/>
        <v>-1.5196094857776083</v>
      </c>
      <c r="F51">
        <f t="shared" si="3"/>
        <v>-3.6490237144440107</v>
      </c>
      <c r="G51" s="3"/>
    </row>
    <row r="52" spans="1:7" ht="12.75">
      <c r="A52">
        <f t="shared" si="0"/>
        <v>0.20000000000000004</v>
      </c>
      <c r="B52">
        <f t="shared" si="1"/>
        <v>118.25580060072046</v>
      </c>
      <c r="D52">
        <f ca="1" t="shared" si="2"/>
        <v>0.2773940498383407</v>
      </c>
      <c r="F52">
        <f t="shared" si="3"/>
        <v>0.8434851245958663</v>
      </c>
      <c r="G52" s="3"/>
    </row>
    <row r="53" spans="1:7" ht="12.75">
      <c r="A53">
        <f t="shared" si="0"/>
        <v>0.21000000000000005</v>
      </c>
      <c r="B53">
        <f t="shared" si="1"/>
        <v>117.40008280907404</v>
      </c>
      <c r="D53">
        <f ca="1" t="shared" si="2"/>
        <v>-0.3494463653535913</v>
      </c>
      <c r="F53">
        <f t="shared" si="3"/>
        <v>-0.7236159133839681</v>
      </c>
      <c r="G53" s="3"/>
    </row>
    <row r="54" spans="1:7" ht="12.75">
      <c r="A54">
        <f t="shared" si="0"/>
        <v>0.22000000000000006</v>
      </c>
      <c r="B54">
        <f t="shared" si="1"/>
        <v>117.90835910333489</v>
      </c>
      <c r="D54">
        <f ca="1" t="shared" si="2"/>
        <v>0.11317749088387252</v>
      </c>
      <c r="F54">
        <f t="shared" si="3"/>
        <v>0.4329437272096781</v>
      </c>
      <c r="G54" s="3"/>
    </row>
    <row r="55" spans="1:7" ht="12.75">
      <c r="A55">
        <f t="shared" si="0"/>
        <v>0.23000000000000007</v>
      </c>
      <c r="B55">
        <f t="shared" si="1"/>
        <v>115.10755378754448</v>
      </c>
      <c r="D55">
        <f ca="1" t="shared" si="2"/>
        <v>-1.0101634445903205</v>
      </c>
      <c r="F55">
        <f t="shared" si="3"/>
        <v>-2.3754086114757933</v>
      </c>
      <c r="G55" s="3"/>
    </row>
    <row r="56" spans="1:7" ht="12.75">
      <c r="A56">
        <f t="shared" si="0"/>
        <v>0.24000000000000007</v>
      </c>
      <c r="B56">
        <f t="shared" si="1"/>
        <v>115.73808823963455</v>
      </c>
      <c r="D56">
        <f ca="1" t="shared" si="2"/>
        <v>0.1591114071466917</v>
      </c>
      <c r="F56">
        <f t="shared" si="3"/>
        <v>0.5477785178667371</v>
      </c>
      <c r="G56" s="3"/>
    </row>
    <row r="57" spans="1:7" ht="12.75">
      <c r="A57">
        <f t="shared" si="0"/>
        <v>0.25000000000000006</v>
      </c>
      <c r="B57">
        <f t="shared" si="1"/>
        <v>116.62468999554068</v>
      </c>
      <c r="D57">
        <f ca="1" t="shared" si="2"/>
        <v>0.246416589176909</v>
      </c>
      <c r="F57">
        <f t="shared" si="3"/>
        <v>0.7660414729422804</v>
      </c>
      <c r="G57" s="3"/>
    </row>
    <row r="58" spans="1:7" ht="12.75">
      <c r="A58">
        <f t="shared" si="0"/>
        <v>0.26000000000000006</v>
      </c>
      <c r="B58">
        <f t="shared" si="1"/>
        <v>117.7120794011056</v>
      </c>
      <c r="D58">
        <f ca="1" t="shared" si="2"/>
        <v>0.3129534134175094</v>
      </c>
      <c r="F58">
        <f t="shared" si="3"/>
        <v>0.9323835335437902</v>
      </c>
      <c r="G58" s="3"/>
    </row>
    <row r="59" spans="1:7" ht="12.75">
      <c r="A59">
        <f t="shared" si="0"/>
        <v>0.2700000000000001</v>
      </c>
      <c r="B59">
        <f t="shared" si="1"/>
        <v>118.36256561550894</v>
      </c>
      <c r="D59">
        <f ca="1" t="shared" si="2"/>
        <v>0.16104314789539842</v>
      </c>
      <c r="F59">
        <f t="shared" si="3"/>
        <v>0.5526078697384973</v>
      </c>
      <c r="G59" s="3"/>
    </row>
    <row r="60" spans="1:7" ht="12.75">
      <c r="A60">
        <f t="shared" si="0"/>
        <v>0.2800000000000001</v>
      </c>
      <c r="B60">
        <f t="shared" si="1"/>
        <v>118.79516571777457</v>
      </c>
      <c r="D60">
        <f ca="1" t="shared" si="2"/>
        <v>0.08619490546390285</v>
      </c>
      <c r="F60">
        <f t="shared" si="3"/>
        <v>0.36548726365976947</v>
      </c>
      <c r="G60" s="3"/>
    </row>
    <row r="61" spans="1:7" ht="12.75">
      <c r="A61">
        <f t="shared" si="0"/>
        <v>0.2900000000000001</v>
      </c>
      <c r="B61">
        <f t="shared" si="1"/>
        <v>120.60336786199397</v>
      </c>
      <c r="D61">
        <f ca="1" t="shared" si="2"/>
        <v>0.548847046357154</v>
      </c>
      <c r="F61">
        <f t="shared" si="3"/>
        <v>1.5221176158928929</v>
      </c>
      <c r="G61" s="3"/>
    </row>
    <row r="62" spans="1:7" ht="12.75">
      <c r="A62">
        <f t="shared" si="0"/>
        <v>0.3000000000000001</v>
      </c>
      <c r="B62">
        <f t="shared" si="1"/>
        <v>122.46457695708023</v>
      </c>
      <c r="D62">
        <f ca="1" t="shared" si="2"/>
        <v>0.5572992108200561</v>
      </c>
      <c r="F62">
        <f t="shared" si="3"/>
        <v>1.543248027050148</v>
      </c>
      <c r="G62" s="3"/>
    </row>
    <row r="63" spans="1:7" ht="12.75">
      <c r="A63">
        <f t="shared" si="0"/>
        <v>0.3100000000000001</v>
      </c>
      <c r="B63">
        <f t="shared" si="1"/>
        <v>123.74847380112094</v>
      </c>
      <c r="D63">
        <f ca="1" t="shared" si="2"/>
        <v>0.35935288585225855</v>
      </c>
      <c r="F63">
        <f t="shared" si="3"/>
        <v>1.048382214630661</v>
      </c>
      <c r="G63" s="3"/>
    </row>
    <row r="64" spans="1:7" ht="12.75">
      <c r="A64">
        <f t="shared" si="0"/>
        <v>0.3200000000000001</v>
      </c>
      <c r="B64">
        <f t="shared" si="1"/>
        <v>124.57306844249064</v>
      </c>
      <c r="D64">
        <f ca="1" t="shared" si="2"/>
        <v>0.20653892885819758</v>
      </c>
      <c r="F64">
        <f t="shared" si="3"/>
        <v>0.6663473221454996</v>
      </c>
      <c r="G64" s="3"/>
    </row>
    <row r="65" spans="1:7" ht="12.75">
      <c r="A65">
        <f aca="true" t="shared" si="4" ref="A65:A96">A64+$C$26</f>
        <v>0.3300000000000001</v>
      </c>
      <c r="B65">
        <f aca="true" t="shared" si="5" ref="B65:B96">B64*(1+$C$24*$C$26+$C$25*D65*SQRT($C$26))</f>
        <v>128.66773436772502</v>
      </c>
      <c r="D65">
        <f ca="1" t="shared" si="2"/>
        <v>1.2547836772198249</v>
      </c>
      <c r="F65">
        <f t="shared" si="3"/>
        <v>3.2869591930495767</v>
      </c>
      <c r="G65" s="3"/>
    </row>
    <row r="66" spans="1:7" ht="12.75">
      <c r="A66">
        <f t="shared" si="4"/>
        <v>0.34000000000000014</v>
      </c>
      <c r="B66">
        <f t="shared" si="5"/>
        <v>131.10894020542452</v>
      </c>
      <c r="D66">
        <f ca="1" t="shared" si="2"/>
        <v>0.6989177969739249</v>
      </c>
      <c r="F66">
        <f t="shared" si="3"/>
        <v>1.897294492434809</v>
      </c>
      <c r="G66" s="3"/>
    </row>
    <row r="67" spans="1:7" ht="12.75">
      <c r="A67">
        <f t="shared" si="4"/>
        <v>0.35000000000000014</v>
      </c>
      <c r="B67">
        <f t="shared" si="5"/>
        <v>131.79573592442583</v>
      </c>
      <c r="D67">
        <f ca="1" t="shared" si="2"/>
        <v>0.14953436674119125</v>
      </c>
      <c r="F67">
        <f t="shared" si="3"/>
        <v>0.5238359168529882</v>
      </c>
      <c r="G67" s="3"/>
    </row>
    <row r="68" spans="1:7" ht="12.75">
      <c r="A68">
        <f t="shared" si="4"/>
        <v>0.36000000000000015</v>
      </c>
      <c r="B68">
        <f t="shared" si="5"/>
        <v>129.46855302066913</v>
      </c>
      <c r="D68">
        <f ca="1" t="shared" si="2"/>
        <v>-0.7662999079397093</v>
      </c>
      <c r="F68">
        <f t="shared" si="3"/>
        <v>-1.7657497698492675</v>
      </c>
      <c r="G68" s="3"/>
    </row>
    <row r="69" spans="1:7" ht="12.75">
      <c r="A69">
        <f t="shared" si="4"/>
        <v>0.37000000000000016</v>
      </c>
      <c r="B69">
        <f t="shared" si="5"/>
        <v>129.6840900602669</v>
      </c>
      <c r="D69">
        <f ca="1" t="shared" si="2"/>
        <v>0.006591317990040757</v>
      </c>
      <c r="F69">
        <f t="shared" si="3"/>
        <v>0.16647829497511424</v>
      </c>
      <c r="G69" s="3"/>
    </row>
    <row r="70" spans="1:7" ht="12.75">
      <c r="A70">
        <f t="shared" si="4"/>
        <v>0.38000000000000017</v>
      </c>
      <c r="B70">
        <f t="shared" si="5"/>
        <v>133.3312101556728</v>
      </c>
      <c r="D70">
        <f ca="1" t="shared" si="2"/>
        <v>1.0649244510135425</v>
      </c>
      <c r="F70">
        <f t="shared" si="3"/>
        <v>2.812311127533862</v>
      </c>
      <c r="G70" s="3"/>
    </row>
    <row r="71" spans="1:7" ht="12.75">
      <c r="A71">
        <f t="shared" si="4"/>
        <v>0.3900000000000002</v>
      </c>
      <c r="B71">
        <f t="shared" si="5"/>
        <v>137.00616391178662</v>
      </c>
      <c r="D71">
        <f ca="1" t="shared" si="2"/>
        <v>1.0425036829180634</v>
      </c>
      <c r="F71">
        <f t="shared" si="3"/>
        <v>2.756259207295164</v>
      </c>
      <c r="G71" s="3"/>
    </row>
    <row r="72" spans="1:7" ht="12.75">
      <c r="A72">
        <f t="shared" si="4"/>
        <v>0.4000000000000002</v>
      </c>
      <c r="B72">
        <f t="shared" si="5"/>
        <v>131.8121002328816</v>
      </c>
      <c r="D72">
        <f ca="1" t="shared" si="2"/>
        <v>-1.5764467146892223</v>
      </c>
      <c r="F72">
        <f t="shared" si="3"/>
        <v>-3.7911167867230366</v>
      </c>
      <c r="G72" s="3"/>
    </row>
    <row r="73" spans="1:7" ht="12.75">
      <c r="A73">
        <f t="shared" si="4"/>
        <v>0.4100000000000002</v>
      </c>
      <c r="B73">
        <f t="shared" si="5"/>
        <v>123.77669051625361</v>
      </c>
      <c r="D73">
        <f ca="1" t="shared" si="2"/>
        <v>-2.4984437247965134</v>
      </c>
      <c r="F73">
        <f t="shared" si="3"/>
        <v>-6.096109311991283</v>
      </c>
      <c r="G73" s="3"/>
    </row>
    <row r="74" spans="1:7" ht="12.75">
      <c r="A74">
        <f t="shared" si="4"/>
        <v>0.4200000000000002</v>
      </c>
      <c r="B74">
        <f t="shared" si="5"/>
        <v>126.7712050422161</v>
      </c>
      <c r="D74">
        <f ca="1" t="shared" si="2"/>
        <v>0.9077151694629517</v>
      </c>
      <c r="F74">
        <f t="shared" si="3"/>
        <v>2.419287923657376</v>
      </c>
      <c r="G74" s="3"/>
    </row>
    <row r="75" spans="1:7" ht="12.75">
      <c r="A75">
        <f t="shared" si="4"/>
        <v>0.4300000000000002</v>
      </c>
      <c r="B75">
        <f t="shared" si="5"/>
        <v>126.40158638347215</v>
      </c>
      <c r="D75">
        <f ca="1" t="shared" si="2"/>
        <v>-0.17662543039513423</v>
      </c>
      <c r="F75">
        <f t="shared" si="3"/>
        <v>-0.2915635759878299</v>
      </c>
      <c r="G75" s="3"/>
    </row>
    <row r="76" spans="1:7" ht="12.75">
      <c r="A76">
        <f t="shared" si="4"/>
        <v>0.4400000000000002</v>
      </c>
      <c r="B76">
        <f t="shared" si="5"/>
        <v>125.66795770664248</v>
      </c>
      <c r="D76">
        <f ca="1" t="shared" si="2"/>
        <v>-0.29215805998004374</v>
      </c>
      <c r="F76">
        <f t="shared" si="3"/>
        <v>-0.5803951499501081</v>
      </c>
      <c r="G76" s="3"/>
    </row>
    <row r="77" spans="1:7" ht="12.75">
      <c r="A77">
        <f t="shared" si="4"/>
        <v>0.45000000000000023</v>
      </c>
      <c r="B77">
        <f t="shared" si="5"/>
        <v>127.57198161409137</v>
      </c>
      <c r="D77">
        <f ca="1" t="shared" si="2"/>
        <v>0.5460491288936558</v>
      </c>
      <c r="F77">
        <f t="shared" si="3"/>
        <v>1.5151228222341384</v>
      </c>
      <c r="G77" s="3"/>
    </row>
    <row r="78" spans="1:7" ht="12.75">
      <c r="A78">
        <f t="shared" si="4"/>
        <v>0.46000000000000024</v>
      </c>
      <c r="B78">
        <f t="shared" si="5"/>
        <v>131.9160650259854</v>
      </c>
      <c r="D78">
        <f ca="1" t="shared" si="2"/>
        <v>1.3020807192710997</v>
      </c>
      <c r="F78">
        <f t="shared" si="3"/>
        <v>3.4052017981777594</v>
      </c>
      <c r="G78" s="3"/>
    </row>
    <row r="79" spans="1:7" ht="12.75">
      <c r="A79">
        <f t="shared" si="4"/>
        <v>0.47000000000000025</v>
      </c>
      <c r="B79">
        <f t="shared" si="5"/>
        <v>134.22165777641948</v>
      </c>
      <c r="D79">
        <f ca="1" t="shared" si="2"/>
        <v>0.6391090129863759</v>
      </c>
      <c r="F79">
        <f t="shared" si="3"/>
        <v>1.747772532465941</v>
      </c>
      <c r="G79" s="3"/>
    </row>
    <row r="80" spans="1:7" ht="12.75">
      <c r="A80">
        <f t="shared" si="4"/>
        <v>0.48000000000000026</v>
      </c>
      <c r="B80">
        <f t="shared" si="5"/>
        <v>127.82492620582234</v>
      </c>
      <c r="D80">
        <f ca="1" t="shared" si="2"/>
        <v>-1.9663187496171544</v>
      </c>
      <c r="F80">
        <f t="shared" si="3"/>
        <v>-4.765796874042882</v>
      </c>
      <c r="G80" s="3"/>
    </row>
    <row r="81" spans="1:7" ht="12.75">
      <c r="A81">
        <f t="shared" si="4"/>
        <v>0.49000000000000027</v>
      </c>
      <c r="B81">
        <f t="shared" si="5"/>
        <v>125.35538500739894</v>
      </c>
      <c r="D81">
        <f ca="1" t="shared" si="2"/>
        <v>-0.8327886169703644</v>
      </c>
      <c r="F81">
        <f t="shared" si="3"/>
        <v>-1.9319715424259032</v>
      </c>
      <c r="G81" s="3"/>
    </row>
    <row r="82" spans="1:7" ht="12.75">
      <c r="A82">
        <f t="shared" si="4"/>
        <v>0.5000000000000002</v>
      </c>
      <c r="B82">
        <f t="shared" si="5"/>
        <v>126.7693717517116</v>
      </c>
      <c r="D82">
        <f ca="1" t="shared" si="2"/>
        <v>0.3911929804145835</v>
      </c>
      <c r="F82">
        <f t="shared" si="3"/>
        <v>1.1279824510364689</v>
      </c>
      <c r="G82" s="3"/>
    </row>
    <row r="83" spans="1:7" ht="12.75">
      <c r="A83">
        <f t="shared" si="4"/>
        <v>0.5100000000000002</v>
      </c>
      <c r="B83">
        <f t="shared" si="5"/>
        <v>121.6974312505061</v>
      </c>
      <c r="D83">
        <f ca="1" t="shared" si="2"/>
        <v>-1.6603677958235314</v>
      </c>
      <c r="F83">
        <f t="shared" si="3"/>
        <v>-4.000919489558818</v>
      </c>
      <c r="G83" s="3"/>
    </row>
    <row r="84" spans="1:7" ht="12.75">
      <c r="A84">
        <f t="shared" si="4"/>
        <v>0.5200000000000002</v>
      </c>
      <c r="B84">
        <f t="shared" si="5"/>
        <v>123.82608460391953</v>
      </c>
      <c r="D84">
        <f ca="1" t="shared" si="2"/>
        <v>0.6396543251703424</v>
      </c>
      <c r="F84">
        <f t="shared" si="3"/>
        <v>1.7491358129258616</v>
      </c>
      <c r="G84" s="3"/>
    </row>
    <row r="85" spans="1:7" ht="12.75">
      <c r="A85">
        <f t="shared" si="4"/>
        <v>0.5300000000000002</v>
      </c>
      <c r="B85">
        <f t="shared" si="5"/>
        <v>123.6410082681721</v>
      </c>
      <c r="D85">
        <f ca="1" t="shared" si="2"/>
        <v>-0.11978589611048207</v>
      </c>
      <c r="F85">
        <f t="shared" si="3"/>
        <v>-0.14946474027619505</v>
      </c>
      <c r="G85" s="3"/>
    </row>
    <row r="86" spans="1:7" ht="12.75">
      <c r="A86">
        <f t="shared" si="4"/>
        <v>0.5400000000000003</v>
      </c>
      <c r="B86">
        <f t="shared" si="5"/>
        <v>126.61979918671078</v>
      </c>
      <c r="D86">
        <f ca="1" t="shared" si="2"/>
        <v>0.9036902708129961</v>
      </c>
      <c r="F86">
        <f t="shared" si="3"/>
        <v>2.4092256770325005</v>
      </c>
      <c r="G86" s="3"/>
    </row>
    <row r="87" spans="1:7" ht="12.75">
      <c r="A87">
        <f t="shared" si="4"/>
        <v>0.5500000000000003</v>
      </c>
      <c r="B87">
        <f t="shared" si="5"/>
        <v>127.39544659843433</v>
      </c>
      <c r="D87">
        <f ca="1" t="shared" si="2"/>
        <v>0.18503195130796257</v>
      </c>
      <c r="F87">
        <f t="shared" si="3"/>
        <v>0.6125798782699032</v>
      </c>
      <c r="G87" s="3"/>
    </row>
    <row r="88" spans="1:7" ht="12.75">
      <c r="A88">
        <f t="shared" si="4"/>
        <v>0.5600000000000003</v>
      </c>
      <c r="B88">
        <f t="shared" si="5"/>
        <v>129.36629452324541</v>
      </c>
      <c r="D88">
        <f ca="1" t="shared" si="2"/>
        <v>0.5588126742154005</v>
      </c>
      <c r="F88">
        <f t="shared" si="3"/>
        <v>1.5470316855385136</v>
      </c>
      <c r="G88" s="3"/>
    </row>
    <row r="89" spans="1:7" ht="12.75">
      <c r="A89">
        <f t="shared" si="4"/>
        <v>0.5700000000000003</v>
      </c>
      <c r="B89">
        <f t="shared" si="5"/>
        <v>126.85072105875331</v>
      </c>
      <c r="D89">
        <f ca="1" t="shared" si="2"/>
        <v>-0.8378141822065093</v>
      </c>
      <c r="F89">
        <f t="shared" si="3"/>
        <v>-1.944535455516272</v>
      </c>
      <c r="G89" s="3"/>
    </row>
    <row r="90" spans="1:7" ht="12.75">
      <c r="A90">
        <f t="shared" si="4"/>
        <v>0.5800000000000003</v>
      </c>
      <c r="B90">
        <f t="shared" si="5"/>
        <v>131.26209441433497</v>
      </c>
      <c r="D90">
        <f ca="1" t="shared" si="2"/>
        <v>1.3310439984139908</v>
      </c>
      <c r="F90">
        <f t="shared" si="3"/>
        <v>3.4776099960349915</v>
      </c>
      <c r="G90" s="3"/>
    </row>
    <row r="91" spans="1:7" ht="12.75">
      <c r="A91">
        <f t="shared" si="4"/>
        <v>0.5900000000000003</v>
      </c>
      <c r="B91">
        <f t="shared" si="5"/>
        <v>130.02745435818687</v>
      </c>
      <c r="D91">
        <f ca="1" t="shared" si="2"/>
        <v>-0.43623658578870383</v>
      </c>
      <c r="F91">
        <f t="shared" si="3"/>
        <v>-0.9405914644717628</v>
      </c>
      <c r="G91" s="3"/>
    </row>
    <row r="92" spans="1:7" ht="12.75">
      <c r="A92">
        <f t="shared" si="4"/>
        <v>0.6000000000000003</v>
      </c>
      <c r="B92">
        <f t="shared" si="5"/>
        <v>129.90208575528678</v>
      </c>
      <c r="D92">
        <f ca="1" t="shared" si="2"/>
        <v>-0.09856680991531253</v>
      </c>
      <c r="F92">
        <f t="shared" si="3"/>
        <v>-0.09641702478827563</v>
      </c>
      <c r="G92" s="3"/>
    </row>
    <row r="93" spans="1:7" ht="12.75">
      <c r="A93">
        <f t="shared" si="4"/>
        <v>0.6100000000000003</v>
      </c>
      <c r="B93">
        <f t="shared" si="5"/>
        <v>126.6918664987726</v>
      </c>
      <c r="D93">
        <f ca="1" t="shared" si="2"/>
        <v>-1.0485042993264013</v>
      </c>
      <c r="F93">
        <f t="shared" si="3"/>
        <v>-2.4712607483159954</v>
      </c>
      <c r="G93" s="3"/>
    </row>
    <row r="94" spans="1:7" ht="12.75">
      <c r="A94">
        <f t="shared" si="4"/>
        <v>0.6200000000000003</v>
      </c>
      <c r="B94">
        <f t="shared" si="5"/>
        <v>122.52528655844009</v>
      </c>
      <c r="D94">
        <f ca="1" t="shared" si="2"/>
        <v>-1.375500372827135</v>
      </c>
      <c r="F94">
        <f t="shared" si="3"/>
        <v>-3.28875093206783</v>
      </c>
      <c r="G94" s="3"/>
    </row>
    <row r="95" spans="1:7" ht="12.75">
      <c r="A95">
        <f t="shared" si="4"/>
        <v>0.6300000000000003</v>
      </c>
      <c r="B95">
        <f t="shared" si="5"/>
        <v>123.59127383185756</v>
      </c>
      <c r="D95">
        <f ca="1" t="shared" si="2"/>
        <v>0.2880056414017105</v>
      </c>
      <c r="F95">
        <f t="shared" si="3"/>
        <v>0.8700141035042908</v>
      </c>
      <c r="G95" s="3"/>
    </row>
    <row r="96" spans="1:7" ht="12.75">
      <c r="A96">
        <f t="shared" si="4"/>
        <v>0.6400000000000003</v>
      </c>
      <c r="B96">
        <f t="shared" si="5"/>
        <v>126.35678172434781</v>
      </c>
      <c r="D96">
        <f ca="1" t="shared" si="2"/>
        <v>0.835049563532337</v>
      </c>
      <c r="F96">
        <f t="shared" si="3"/>
        <v>2.2376239088308436</v>
      </c>
      <c r="G96" s="3"/>
    </row>
    <row r="97" spans="1:7" ht="12.75">
      <c r="A97">
        <f aca="true" t="shared" si="6" ref="A97:A132">A96+$C$26</f>
        <v>0.6500000000000004</v>
      </c>
      <c r="B97">
        <f aca="true" t="shared" si="7" ref="B97:B132">B96*(1+$C$24*$C$26+$C$25*D97*SQRT($C$26))</f>
        <v>126.50015144048758</v>
      </c>
      <c r="D97">
        <f ca="1" t="shared" si="2"/>
        <v>-0.014614318540486337</v>
      </c>
      <c r="F97">
        <f t="shared" si="3"/>
        <v>0.11346420364879428</v>
      </c>
      <c r="G97" s="3"/>
    </row>
    <row r="98" spans="1:7" ht="12.75">
      <c r="A98">
        <f t="shared" si="6"/>
        <v>0.6600000000000004</v>
      </c>
      <c r="B98">
        <f t="shared" si="7"/>
        <v>123.91662643196543</v>
      </c>
      <c r="D98">
        <f aca="true" ca="1" t="shared" si="8" ref="D98:D132">RAND()+RAND()+RAND()+RAND()+RAND()+RAND()+RAND()+RAND()+RAND()+RAND()+RAND()+RAND()-6</f>
        <v>-0.87692392589351</v>
      </c>
      <c r="F98">
        <f aca="true" t="shared" si="9" ref="F98:F132">(B98/B97-1)*100</f>
        <v>-2.042309814733767</v>
      </c>
      <c r="G98" s="3"/>
    </row>
    <row r="99" spans="1:7" ht="12.75">
      <c r="A99">
        <f t="shared" si="6"/>
        <v>0.6700000000000004</v>
      </c>
      <c r="B99">
        <f t="shared" si="7"/>
        <v>125.46166190203112</v>
      </c>
      <c r="D99">
        <f ca="1" t="shared" si="8"/>
        <v>0.438733871169088</v>
      </c>
      <c r="F99">
        <f t="shared" si="9"/>
        <v>1.2468346779227257</v>
      </c>
      <c r="G99" s="3"/>
    </row>
    <row r="100" spans="1:7" ht="12.75">
      <c r="A100">
        <f t="shared" si="6"/>
        <v>0.6800000000000004</v>
      </c>
      <c r="B100">
        <f t="shared" si="7"/>
        <v>122.30978068394258</v>
      </c>
      <c r="D100">
        <f ca="1" t="shared" si="8"/>
        <v>-1.064890632024226</v>
      </c>
      <c r="F100">
        <f t="shared" si="9"/>
        <v>-2.5122265800605614</v>
      </c>
      <c r="G100" s="3"/>
    </row>
    <row r="101" spans="1:7" ht="12.75">
      <c r="A101">
        <f t="shared" si="6"/>
        <v>0.6900000000000004</v>
      </c>
      <c r="B101">
        <f t="shared" si="7"/>
        <v>119.2268099854102</v>
      </c>
      <c r="D101">
        <f ca="1" t="shared" si="8"/>
        <v>-1.06824993104975</v>
      </c>
      <c r="F101">
        <f t="shared" si="9"/>
        <v>-2.5206248276243737</v>
      </c>
      <c r="G101" s="3"/>
    </row>
    <row r="102" spans="1:7" ht="12.75">
      <c r="A102">
        <f t="shared" si="6"/>
        <v>0.7000000000000004</v>
      </c>
      <c r="B102">
        <f t="shared" si="7"/>
        <v>122.04669968924267</v>
      </c>
      <c r="D102">
        <f ca="1" t="shared" si="8"/>
        <v>0.8860589289196099</v>
      </c>
      <c r="F102">
        <f t="shared" si="9"/>
        <v>2.3651473222990216</v>
      </c>
      <c r="G102" s="3"/>
    </row>
    <row r="103" spans="1:7" ht="12.75">
      <c r="A103">
        <f t="shared" si="6"/>
        <v>0.7100000000000004</v>
      </c>
      <c r="B103">
        <f t="shared" si="7"/>
        <v>123.62628421863461</v>
      </c>
      <c r="D103">
        <f ca="1" t="shared" si="8"/>
        <v>0.45769840017432095</v>
      </c>
      <c r="F103">
        <f t="shared" si="9"/>
        <v>1.294246000435817</v>
      </c>
      <c r="G103" s="3"/>
    </row>
    <row r="104" spans="1:7" ht="12.75">
      <c r="A104">
        <f t="shared" si="6"/>
        <v>0.7200000000000004</v>
      </c>
      <c r="B104">
        <f t="shared" si="7"/>
        <v>121.9079844876535</v>
      </c>
      <c r="D104">
        <f ca="1" t="shared" si="8"/>
        <v>-0.6159658261481962</v>
      </c>
      <c r="F104">
        <f t="shared" si="9"/>
        <v>-1.389914565370487</v>
      </c>
      <c r="G104" s="3"/>
    </row>
    <row r="105" spans="1:7" ht="12.75">
      <c r="A105">
        <f t="shared" si="6"/>
        <v>0.7300000000000004</v>
      </c>
      <c r="B105">
        <f t="shared" si="7"/>
        <v>124.35972963729529</v>
      </c>
      <c r="D105">
        <f ca="1" t="shared" si="8"/>
        <v>0.7444576111879186</v>
      </c>
      <c r="F105">
        <f t="shared" si="9"/>
        <v>2.0111440279698023</v>
      </c>
      <c r="G105" s="3"/>
    </row>
    <row r="106" spans="1:7" ht="12.75">
      <c r="A106">
        <f t="shared" si="6"/>
        <v>0.7400000000000004</v>
      </c>
      <c r="B106">
        <f t="shared" si="7"/>
        <v>124.46451951536356</v>
      </c>
      <c r="D106">
        <f ca="1" t="shared" si="8"/>
        <v>-0.02629459444021176</v>
      </c>
      <c r="F106">
        <f t="shared" si="9"/>
        <v>0.08426351389947406</v>
      </c>
      <c r="G106" s="3"/>
    </row>
    <row r="107" spans="1:7" ht="12.75">
      <c r="A107">
        <f t="shared" si="6"/>
        <v>0.7500000000000004</v>
      </c>
      <c r="B107">
        <f t="shared" si="7"/>
        <v>127.78225286459134</v>
      </c>
      <c r="D107">
        <f ca="1" t="shared" si="8"/>
        <v>1.0062422872466055</v>
      </c>
      <c r="F107">
        <f t="shared" si="9"/>
        <v>2.665605718116515</v>
      </c>
      <c r="G107" s="3"/>
    </row>
    <row r="108" spans="1:7" ht="12.75">
      <c r="A108">
        <f t="shared" si="6"/>
        <v>0.7600000000000005</v>
      </c>
      <c r="B108">
        <f t="shared" si="7"/>
        <v>130.584829552241</v>
      </c>
      <c r="D108">
        <f ca="1" t="shared" si="8"/>
        <v>0.8172976293099126</v>
      </c>
      <c r="F108">
        <f t="shared" si="9"/>
        <v>2.1932440732747915</v>
      </c>
      <c r="G108" s="3"/>
    </row>
    <row r="109" spans="1:7" ht="12.75">
      <c r="A109">
        <f t="shared" si="6"/>
        <v>0.7700000000000005</v>
      </c>
      <c r="B109">
        <f t="shared" si="7"/>
        <v>130.528538317777</v>
      </c>
      <c r="D109">
        <f ca="1" t="shared" si="8"/>
        <v>-0.07724280979866549</v>
      </c>
      <c r="F109">
        <f t="shared" si="9"/>
        <v>-0.04310702449665804</v>
      </c>
      <c r="G109" s="3"/>
    </row>
    <row r="110" spans="1:7" ht="12.75">
      <c r="A110">
        <f t="shared" si="6"/>
        <v>0.7800000000000005</v>
      </c>
      <c r="B110">
        <f t="shared" si="7"/>
        <v>137.4557709302076</v>
      </c>
      <c r="D110">
        <f ca="1" t="shared" si="8"/>
        <v>2.0628254607635164</v>
      </c>
      <c r="F110">
        <f t="shared" si="9"/>
        <v>5.3070636519088055</v>
      </c>
      <c r="G110" s="3"/>
    </row>
    <row r="111" spans="1:7" ht="12.75">
      <c r="A111">
        <f t="shared" si="6"/>
        <v>0.7900000000000005</v>
      </c>
      <c r="B111">
        <f t="shared" si="7"/>
        <v>138.6981885501174</v>
      </c>
      <c r="D111">
        <f ca="1" t="shared" si="8"/>
        <v>0.3015468776616572</v>
      </c>
      <c r="F111">
        <f t="shared" si="9"/>
        <v>0.9038671941541399</v>
      </c>
      <c r="G111" s="3"/>
    </row>
    <row r="112" spans="1:7" ht="12.75">
      <c r="A112">
        <f t="shared" si="6"/>
        <v>0.8000000000000005</v>
      </c>
      <c r="B112">
        <f t="shared" si="7"/>
        <v>140.34158625101657</v>
      </c>
      <c r="D112">
        <f ca="1" t="shared" si="8"/>
        <v>0.4139492903486124</v>
      </c>
      <c r="F112">
        <f t="shared" si="9"/>
        <v>1.18487322587153</v>
      </c>
      <c r="G112" s="3"/>
    </row>
    <row r="113" spans="1:7" ht="12.75">
      <c r="A113">
        <f t="shared" si="6"/>
        <v>0.8100000000000005</v>
      </c>
      <c r="B113">
        <f t="shared" si="7"/>
        <v>141.21005839741753</v>
      </c>
      <c r="D113">
        <f ca="1" t="shared" si="8"/>
        <v>0.1875309477684235</v>
      </c>
      <c r="F113">
        <f t="shared" si="9"/>
        <v>0.6188273694210711</v>
      </c>
      <c r="G113" s="3"/>
    </row>
    <row r="114" spans="1:7" ht="12.75">
      <c r="A114">
        <f t="shared" si="6"/>
        <v>0.8200000000000005</v>
      </c>
      <c r="B114">
        <f t="shared" si="7"/>
        <v>143.87751667359345</v>
      </c>
      <c r="D114">
        <f ca="1" t="shared" si="8"/>
        <v>0.6956000773453894</v>
      </c>
      <c r="F114">
        <f t="shared" si="9"/>
        <v>1.8890001933634881</v>
      </c>
      <c r="G114" s="3"/>
    </row>
    <row r="115" spans="1:7" ht="12.75">
      <c r="A115">
        <f t="shared" si="6"/>
        <v>0.8300000000000005</v>
      </c>
      <c r="B115">
        <f t="shared" si="7"/>
        <v>137.46016651828631</v>
      </c>
      <c r="D115">
        <f ca="1" t="shared" si="8"/>
        <v>-1.8441147953271413</v>
      </c>
      <c r="F115">
        <f t="shared" si="9"/>
        <v>-4.460286988317852</v>
      </c>
      <c r="G115" s="3"/>
    </row>
    <row r="116" spans="1:7" ht="12.75">
      <c r="A116">
        <f t="shared" si="6"/>
        <v>0.8400000000000005</v>
      </c>
      <c r="B116">
        <f t="shared" si="7"/>
        <v>137.02367991759436</v>
      </c>
      <c r="D116">
        <f ca="1" t="shared" si="8"/>
        <v>-0.18701471611673082</v>
      </c>
      <c r="F116">
        <f t="shared" si="9"/>
        <v>-0.3175367902918169</v>
      </c>
      <c r="G116" s="3"/>
    </row>
    <row r="117" spans="1:7" ht="12.75">
      <c r="A117">
        <f t="shared" si="6"/>
        <v>0.8500000000000005</v>
      </c>
      <c r="B117">
        <f t="shared" si="7"/>
        <v>130.63265962829334</v>
      </c>
      <c r="D117">
        <f ca="1" t="shared" si="8"/>
        <v>-1.9256688517326612</v>
      </c>
      <c r="F117">
        <f t="shared" si="9"/>
        <v>-4.664172129331634</v>
      </c>
      <c r="G117" s="3"/>
    </row>
    <row r="118" spans="1:7" ht="12.75">
      <c r="A118">
        <f t="shared" si="6"/>
        <v>0.8600000000000005</v>
      </c>
      <c r="B118">
        <f t="shared" si="7"/>
        <v>129.67287366352585</v>
      </c>
      <c r="D118">
        <f ca="1" t="shared" si="8"/>
        <v>-0.3538885168528285</v>
      </c>
      <c r="F118">
        <f t="shared" si="9"/>
        <v>-0.7347212921320789</v>
      </c>
      <c r="G118" s="3"/>
    </row>
    <row r="119" spans="1:7" ht="12.75">
      <c r="A119">
        <f t="shared" si="6"/>
        <v>0.8700000000000006</v>
      </c>
      <c r="B119">
        <f t="shared" si="7"/>
        <v>127.56060952938223</v>
      </c>
      <c r="D119">
        <f ca="1" t="shared" si="8"/>
        <v>-0.7115670007050232</v>
      </c>
      <c r="F119">
        <f t="shared" si="9"/>
        <v>-1.6289175017625501</v>
      </c>
      <c r="G119" s="3"/>
    </row>
    <row r="120" spans="1:7" ht="12.75">
      <c r="A120">
        <f t="shared" si="6"/>
        <v>0.8800000000000006</v>
      </c>
      <c r="B120">
        <f t="shared" si="7"/>
        <v>125.82553978156312</v>
      </c>
      <c r="D120">
        <f ca="1" t="shared" si="8"/>
        <v>-0.6040769699111443</v>
      </c>
      <c r="F120">
        <f t="shared" si="9"/>
        <v>-1.3601924247778507</v>
      </c>
      <c r="G120" s="3"/>
    </row>
    <row r="121" spans="1:7" ht="12.75">
      <c r="A121">
        <f t="shared" si="6"/>
        <v>0.8900000000000006</v>
      </c>
      <c r="B121">
        <f t="shared" si="7"/>
        <v>124.46549234153382</v>
      </c>
      <c r="D121">
        <f ca="1" t="shared" si="8"/>
        <v>-0.49235973949021705</v>
      </c>
      <c r="F121">
        <f t="shared" si="9"/>
        <v>-1.0808993487255392</v>
      </c>
      <c r="G121" s="3"/>
    </row>
    <row r="122" spans="1:7" ht="12.75">
      <c r="A122">
        <f t="shared" si="6"/>
        <v>0.9000000000000006</v>
      </c>
      <c r="B122">
        <f t="shared" si="7"/>
        <v>122.69656941853978</v>
      </c>
      <c r="D122">
        <f ca="1" t="shared" si="8"/>
        <v>-0.6284862172529282</v>
      </c>
      <c r="F122">
        <f t="shared" si="9"/>
        <v>-1.4212155431323148</v>
      </c>
      <c r="G122" s="3"/>
    </row>
    <row r="123" spans="1:7" ht="12.75">
      <c r="A123">
        <f t="shared" si="6"/>
        <v>0.9100000000000006</v>
      </c>
      <c r="B123">
        <f t="shared" si="7"/>
        <v>122.1877409047795</v>
      </c>
      <c r="D123">
        <f ca="1" t="shared" si="8"/>
        <v>-0.22588190400812014</v>
      </c>
      <c r="F123">
        <f t="shared" si="9"/>
        <v>-0.4147047600202902</v>
      </c>
      <c r="G123" s="3"/>
    </row>
    <row r="124" spans="1:7" ht="12.75">
      <c r="A124">
        <f t="shared" si="6"/>
        <v>0.9200000000000006</v>
      </c>
      <c r="B124">
        <f t="shared" si="7"/>
        <v>118.71772294861309</v>
      </c>
      <c r="D124">
        <f ca="1" t="shared" si="8"/>
        <v>-1.1959627178541892</v>
      </c>
      <c r="F124">
        <f t="shared" si="9"/>
        <v>-2.8399067946354717</v>
      </c>
      <c r="G124" s="3"/>
    </row>
    <row r="125" spans="1:7" ht="12.75">
      <c r="A125">
        <f t="shared" si="6"/>
        <v>0.9300000000000006</v>
      </c>
      <c r="B125">
        <f t="shared" si="7"/>
        <v>125.69433063765281</v>
      </c>
      <c r="D125">
        <f ca="1" t="shared" si="8"/>
        <v>2.290654145231386</v>
      </c>
      <c r="F125">
        <f t="shared" si="9"/>
        <v>5.876635363078475</v>
      </c>
      <c r="G125" s="3"/>
    </row>
    <row r="126" spans="1:7" ht="12.75">
      <c r="A126">
        <f t="shared" si="6"/>
        <v>0.9400000000000006</v>
      </c>
      <c r="B126">
        <f t="shared" si="7"/>
        <v>123.64959937004062</v>
      </c>
      <c r="D126">
        <f ca="1" t="shared" si="8"/>
        <v>-0.710699600288792</v>
      </c>
      <c r="F126">
        <f t="shared" si="9"/>
        <v>-1.626749000721972</v>
      </c>
      <c r="G126" s="3"/>
    </row>
    <row r="127" spans="1:7" ht="12.75">
      <c r="A127">
        <f t="shared" si="6"/>
        <v>0.9500000000000006</v>
      </c>
      <c r="B127">
        <f t="shared" si="7"/>
        <v>122.78727202205003</v>
      </c>
      <c r="D127">
        <f ca="1" t="shared" si="8"/>
        <v>-0.3389583961076781</v>
      </c>
      <c r="F127">
        <f t="shared" si="9"/>
        <v>-0.6973959902691895</v>
      </c>
      <c r="G127" s="3"/>
    </row>
    <row r="128" spans="1:7" ht="12.75">
      <c r="A128">
        <f t="shared" si="6"/>
        <v>0.9600000000000006</v>
      </c>
      <c r="B128">
        <f t="shared" si="7"/>
        <v>123.10491977079415</v>
      </c>
      <c r="D128">
        <f ca="1" t="shared" si="8"/>
        <v>0.043479047465787346</v>
      </c>
      <c r="F128">
        <f t="shared" si="9"/>
        <v>0.25869761866448293</v>
      </c>
      <c r="G128" s="3"/>
    </row>
    <row r="129" spans="1:7" ht="12.75">
      <c r="A129">
        <f t="shared" si="6"/>
        <v>0.9700000000000006</v>
      </c>
      <c r="B129">
        <f t="shared" si="7"/>
        <v>126.12546257247334</v>
      </c>
      <c r="D129">
        <f ca="1" t="shared" si="8"/>
        <v>0.9214531563167627</v>
      </c>
      <c r="F129">
        <f t="shared" si="9"/>
        <v>2.4536328907919014</v>
      </c>
      <c r="G129" s="3"/>
    </row>
    <row r="130" spans="1:7" ht="12.75">
      <c r="A130">
        <f t="shared" si="6"/>
        <v>0.9800000000000006</v>
      </c>
      <c r="B130">
        <f t="shared" si="7"/>
        <v>122.30979356580052</v>
      </c>
      <c r="D130">
        <f ca="1" t="shared" si="8"/>
        <v>-1.270118537160661</v>
      </c>
      <c r="F130">
        <f t="shared" si="9"/>
        <v>-3.025296342901651</v>
      </c>
      <c r="G130" s="3"/>
    </row>
    <row r="131" spans="1:7" ht="12.75">
      <c r="A131">
        <f t="shared" si="6"/>
        <v>0.9900000000000007</v>
      </c>
      <c r="B131">
        <f t="shared" si="7"/>
        <v>118.48154786410365</v>
      </c>
      <c r="D131">
        <f ca="1" t="shared" si="8"/>
        <v>-1.3119833743770775</v>
      </c>
      <c r="F131">
        <f t="shared" si="9"/>
        <v>-3.1299584359426924</v>
      </c>
      <c r="G131" s="3"/>
    </row>
    <row r="132" spans="1:7" ht="12.75">
      <c r="A132">
        <f t="shared" si="6"/>
        <v>1.0000000000000007</v>
      </c>
      <c r="B132">
        <f t="shared" si="7"/>
        <v>120.94316126075788</v>
      </c>
      <c r="D132">
        <f ca="1" t="shared" si="8"/>
        <v>0.7710537601948468</v>
      </c>
      <c r="F132">
        <f t="shared" si="9"/>
        <v>2.077634400487116</v>
      </c>
      <c r="G132" s="3"/>
    </row>
    <row r="133" spans="1:7" ht="13.5" thickBot="1">
      <c r="A133" s="11"/>
      <c r="B133" s="11"/>
      <c r="C133" s="11"/>
      <c r="D133" s="11"/>
      <c r="E133" s="11"/>
      <c r="F133" s="11"/>
      <c r="G133" s="12"/>
    </row>
    <row r="134" ht="12.75">
      <c r="G134" s="3"/>
    </row>
    <row r="137" ht="12.75">
      <c r="G137" s="2"/>
    </row>
    <row r="138" ht="12.75">
      <c r="G138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Management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Nitzsche</dc:creator>
  <cp:keywords/>
  <dc:description/>
  <cp:lastModifiedBy>Imperial College</cp:lastModifiedBy>
  <cp:lastPrinted>2000-10-12T12:46:44Z</cp:lastPrinted>
  <dcterms:created xsi:type="dcterms:W3CDTF">1998-12-26T17:36:07Z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