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Task1" sheetId="1" r:id="rId1"/>
    <sheet name="Task 2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<sst xmlns="http://schemas.openxmlformats.org/spreadsheetml/2006/main" count="24" uniqueCount="15">
  <si>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The value of the integral is:</t>
  </si>
  <si>
    <t>Trapezoid:</t>
  </si>
  <si>
    <t>1/3 Simpson</t>
  </si>
  <si>
    <t>3/8 Simpson</t>
  </si>
  <si>
    <t>n=10</t>
  </si>
  <si>
    <t>n=100</t>
  </si>
  <si>
    <t>n=1000</t>
  </si>
  <si>
    <t>n=10000</t>
  </si>
  <si>
    <t>b=10</t>
  </si>
  <si>
    <t>b=20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</si>
  <si>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</si>
  <si>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</si>
  <si>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</si>
  <si>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perscript"/>
        <sz val="14"/>
        <color indexed="10"/>
        <rFont val="Arial"/>
        <family val="0"/>
      </rPr>
      <t>3</t>
    </r>
    <r>
      <rPr>
        <sz val="14"/>
        <color indexed="10"/>
        <rFont val="Arial"/>
        <family val="0"/>
      </rPr>
      <t>-17x</t>
    </r>
    <r>
      <rPr>
        <vertAlign val="superscript"/>
        <sz val="14"/>
        <color indexed="10"/>
        <rFont val="Arial"/>
        <family val="0"/>
      </rPr>
      <t>2</t>
    </r>
    <r>
      <rPr>
        <sz val="14"/>
        <color indexed="10"/>
        <rFont val="Arial"/>
        <family val="0"/>
      </rPr>
      <t>+71x-55=0</t>
    </r>
  </si>
  <si>
    <r>
      <t>110x</t>
    </r>
    <r>
      <rPr>
        <vertAlign val="superscript"/>
        <sz val="14"/>
        <color indexed="10"/>
        <rFont val="Arial"/>
        <family val="0"/>
      </rPr>
      <t>2</t>
    </r>
    <r>
      <rPr>
        <sz val="14"/>
        <color indexed="10"/>
        <rFont val="Arial"/>
        <family val="0"/>
      </rPr>
      <t>+1650x-40040=0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</si>
</sst>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4"/>
      <color indexed="10"/>
      <name val="Arial"/>
      <family val="0"/>
    </font>
    <font>
      <vertAlign val="superscript"/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F1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3.28125" style="0" customWidth="1"/>
    <col min="2" max="2" width="11.140625" style="0" customWidth="1"/>
    <col min="4" max="4" width="11.57421875" style="0" customWidth="1"/>
    <col min="6" max="6" width="10.8515625" style="0" customWidth="1"/>
  </cols>
  <sheetData>
    <row r="3" spans="1:2" ht="12.75">
      <c r="A3" t="s">
        <v>0</v>
      </c>
      <c r="B3">
        <v>1.38629436815115</v>
      </c>
    </row>
    <row r="5" spans="1:6" ht="12.75">
      <c r="A5" t="s">
        <v>8</v>
      </c>
      <c r="B5" t="s">
        <v>1</v>
      </c>
      <c r="D5" s="1" t="s">
        <v>2</v>
      </c>
      <c r="F5" t="s">
        <v>3</v>
      </c>
    </row>
    <row r="6" spans="1:6" ht="12.75">
      <c r="A6" t="s">
        <v>4</v>
      </c>
      <c r="B6">
        <f>Nintfff(0,10,10)</f>
        <v>0.8392004903413176</v>
      </c>
      <c r="D6">
        <f>Nintf(0,10,10)</f>
        <v>0.9738331267557485</v>
      </c>
      <c r="F6">
        <f>Nintff(0,10,10)</f>
        <v>0.9393020359907014</v>
      </c>
    </row>
    <row r="7" spans="1:6" ht="12.75">
      <c r="A7" t="s">
        <v>5</v>
      </c>
      <c r="B7">
        <f>Nintfff(0,10,100)</f>
        <v>0.9983988820382778</v>
      </c>
      <c r="D7">
        <f>Nintf(0,10,100)</f>
        <v>1.0000605646670067</v>
      </c>
      <c r="F7">
        <f>Nintff(0,10,100)</f>
        <v>1.0000625475623037</v>
      </c>
    </row>
    <row r="8" spans="1:6" ht="12.75">
      <c r="A8" t="s">
        <v>6</v>
      </c>
      <c r="B8">
        <f>Nintfff(0,10,1000)</f>
        <v>1.000046369989699</v>
      </c>
      <c r="D8">
        <f>Nintf(0,10,1000)</f>
        <v>1.0000627920864698</v>
      </c>
      <c r="F8">
        <f>Nintff(0,10,1000)</f>
        <v>1.0000632844140294</v>
      </c>
    </row>
    <row r="9" spans="1:6" ht="12.75">
      <c r="A9" t="s">
        <v>7</v>
      </c>
      <c r="B9">
        <f>Nintfff(0,10,10000)</f>
        <v>1.000062650313634</v>
      </c>
      <c r="D9">
        <f>Nintf(0,10,10000)</f>
        <v>1.0000627923086838</v>
      </c>
      <c r="F9">
        <f>Nintff(0,10,10000)</f>
        <v>1.000062841692274</v>
      </c>
    </row>
    <row r="13" spans="1:6" ht="12.75">
      <c r="A13" t="s">
        <v>9</v>
      </c>
      <c r="B13" t="s">
        <v>1</v>
      </c>
      <c r="D13" s="1" t="s">
        <v>2</v>
      </c>
      <c r="F13" t="s">
        <v>3</v>
      </c>
    </row>
    <row r="14" spans="1:6" ht="12.75">
      <c r="A14" t="s">
        <v>4</v>
      </c>
      <c r="B14">
        <f>Nintfff(0,20,10)</f>
        <v>0.43524312383943475</v>
      </c>
      <c r="D14">
        <f>Nintf(0,20,10)</f>
        <v>0.6164115114963779</v>
      </c>
      <c r="F14">
        <f>Nintff(0,20,10)</f>
        <v>0.49069238805264304</v>
      </c>
    </row>
    <row r="15" spans="1:6" ht="12.75">
      <c r="A15" t="s">
        <v>5</v>
      </c>
      <c r="B15">
        <f>Nintfff(0,20,100)</f>
        <v>0.9933422360886317</v>
      </c>
      <c r="D15">
        <f>Nintf(0,20,100)</f>
        <v>0.9999641059648755</v>
      </c>
      <c r="F15">
        <f>Nintff(0,20,100)</f>
        <v>0.9999185009076816</v>
      </c>
    </row>
    <row r="16" spans="1:6" ht="12.75">
      <c r="A16" t="s">
        <v>6</v>
      </c>
      <c r="B16">
        <f>Nintfff(0,20,1000)</f>
        <v>0.9999333314624492</v>
      </c>
      <c r="D16">
        <f>Nintf(0,20,1000)</f>
        <v>0.9999999937212668</v>
      </c>
      <c r="F16">
        <f>Nintff(0,20,1000)</f>
        <v>0.9999999891999574</v>
      </c>
    </row>
    <row r="17" spans="1:6" ht="12.75">
      <c r="A17" t="s">
        <v>7</v>
      </c>
      <c r="B17">
        <f>Nintfff(0,20,10000)</f>
        <v>0.9999993306068264</v>
      </c>
      <c r="D17">
        <f>Nintf(0,20,10000)</f>
        <v>0.9999999972768073</v>
      </c>
      <c r="F17">
        <f>Nintff(0,20,10000)</f>
        <v>0.9999999972688292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workbookViewId="0" topLeftCell="A1">
      <selection activeCell="K4" sqref="K4"/>
    </sheetView>
  </sheetViews>
  <sheetFormatPr defaultColWidth="9.140625" defaultRowHeight="12.75"/>
  <sheetData>
    <row r="1" spans="1:4" ht="21">
      <c r="A1" s="3" t="s">
        <v>14</v>
      </c>
      <c r="B1" s="3"/>
      <c r="C1" s="3"/>
      <c r="D1" s="3"/>
    </row>
    <row r="3" spans="1:3" ht="15.75">
      <c r="A3" s="2" t="s">
        <v>10</v>
      </c>
      <c r="B3" s="2">
        <v>13.000000000005574</v>
      </c>
      <c r="C3" s="2">
        <f>110*B3^2+1650*B3-40040</f>
        <v>2.5138433557003736E-08</v>
      </c>
    </row>
    <row r="4" spans="1:3" ht="15.75">
      <c r="A4" s="2" t="s">
        <v>11</v>
      </c>
      <c r="B4" s="2">
        <v>-28.000000037443122</v>
      </c>
      <c r="C4" s="2">
        <f>110*B4^2+1650*B4-40040</f>
        <v>0.00016886849334696308</v>
      </c>
    </row>
    <row r="7" spans="1:4" ht="21">
      <c r="A7" s="3" t="s">
        <v>13</v>
      </c>
      <c r="B7" s="3"/>
      <c r="C7" s="3"/>
      <c r="D7" s="3"/>
    </row>
    <row r="9" spans="1:3" ht="15.75">
      <c r="A9" s="2" t="s">
        <v>10</v>
      </c>
      <c r="B9" s="2">
        <v>0.9999998282447757</v>
      </c>
      <c r="C9" s="2">
        <f>B9^3-17*B9^2+71*B9-55</f>
        <v>-6.870209382725534E-06</v>
      </c>
    </row>
    <row r="10" spans="1:3" ht="15.75">
      <c r="A10" s="2" t="s">
        <v>11</v>
      </c>
      <c r="B10" s="2">
        <v>5.0000024473287725</v>
      </c>
      <c r="C10" s="2">
        <f>B10^3-17*B10^2+71*B10-55</f>
        <v>-5.873590248484106E-05</v>
      </c>
    </row>
    <row r="11" spans="1:3" ht="15.75">
      <c r="A11" s="2" t="s">
        <v>12</v>
      </c>
      <c r="B11" s="2">
        <v>11.000000214563968</v>
      </c>
      <c r="C11" s="2">
        <f>B11^3-17*B11^2+71*B11-55</f>
        <v>1.2873838841187535E-05</v>
      </c>
    </row>
  </sheetData>
  <mergeCells count="2">
    <mergeCell ref="A1:D1"/>
    <mergeCell ref="A7:D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2005-01-30T14:06:44Z</dcterms:created>
  <dcterms:modified xsi:type="dcterms:W3CDTF">2005-02-01T16:07:57Z</dcterms:modified>
  <cp:category/>
  <cp:version/>
  <cp:contentType/>
  <cp:contentStatus/>
</cp:coreProperties>
</file>